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slicers/slicer1.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3.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4.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5.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6.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dio\Desktop\WorkFiles\"/>
    </mc:Choice>
  </mc:AlternateContent>
  <bookViews>
    <workbookView xWindow="0" yWindow="0" windowWidth="20490" windowHeight="7620" activeTab="5"/>
  </bookViews>
  <sheets>
    <sheet name="Data" sheetId="1" r:id="rId1"/>
    <sheet name="Calculation" sheetId="2" r:id="rId2"/>
    <sheet name="pictures" sheetId="4" r:id="rId3"/>
    <sheet name="Dashboard" sheetId="3" r:id="rId4"/>
    <sheet name="cal" sheetId="5" r:id="rId5"/>
    <sheet name="DB" sheetId="6" r:id="rId6"/>
  </sheets>
  <definedNames>
    <definedName name="_xlnm._FilterDatabase" localSheetId="0" hidden="1">Data!$A$1:$G$3841</definedName>
    <definedName name="BandWatch">pictures!$B$8</definedName>
    <definedName name="Iphone">pictures!$B$4</definedName>
    <definedName name="Keyboard">pictures!$B$11</definedName>
    <definedName name="MacBook">pictures!$B$5</definedName>
    <definedName name="Picture">INDIRECT(cal!$A$90)</definedName>
    <definedName name="PlayStation">pictures!$B$2</definedName>
    <definedName name="Slicer_Product">#N/A</definedName>
    <definedName name="Slicer_Product1">#N/A</definedName>
    <definedName name="SmartTV">pictures!$B$9</definedName>
    <definedName name="SmartWatch">pictures!$B$6</definedName>
    <definedName name="SurfaceTop">pictures!$B$10</definedName>
    <definedName name="Tablet">pictures!$B$7</definedName>
    <definedName name="WirelessMouse">pictures!$B$3</definedName>
  </definedNames>
  <calcPr calcId="162913"/>
  <pivotCaches>
    <pivotCache cacheId="0" r:id="rId7"/>
    <pivotCache cacheId="14" r:id="rId8"/>
  </pivotCaches>
  <extLst>
    <ext xmlns:x14="http://schemas.microsoft.com/office/spreadsheetml/2009/9/main" uri="{BBE1A952-AA13-448e-AADC-164F8A28A991}">
      <x14:slicerCaches>
        <x14:slicerCache r:id="rId9"/>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 i="6" l="1"/>
  <c r="C19" i="6" s="1"/>
  <c r="D18" i="6"/>
  <c r="C18" i="6" s="1"/>
  <c r="J19" i="6"/>
  <c r="I19" i="6" s="1"/>
  <c r="J18" i="6"/>
  <c r="I18" i="6" s="1"/>
  <c r="E6" i="5"/>
  <c r="E7" i="5"/>
  <c r="E8" i="5"/>
  <c r="E5" i="5"/>
  <c r="J2" i="4"/>
  <c r="K19" i="6"/>
  <c r="K18" i="6"/>
  <c r="E18" i="5"/>
  <c r="E19" i="5"/>
  <c r="E20" i="5"/>
  <c r="E17" i="5"/>
  <c r="F6" i="5"/>
  <c r="F7" i="5"/>
  <c r="F8" i="5"/>
  <c r="F5" i="5"/>
  <c r="H6" i="5" l="1"/>
  <c r="H7" i="5"/>
  <c r="H8" i="5"/>
  <c r="H5" i="5"/>
  <c r="G8" i="5"/>
  <c r="G7" i="5"/>
  <c r="G6" i="5"/>
  <c r="F17" i="5"/>
  <c r="F20" i="5"/>
  <c r="F19" i="5"/>
  <c r="F18" i="5"/>
  <c r="F2" i="2"/>
  <c r="F14" i="2"/>
  <c r="D13" i="2"/>
  <c r="F12" i="2"/>
  <c r="F13" i="2"/>
  <c r="F11" i="2"/>
  <c r="D11" i="2"/>
  <c r="D12" i="2"/>
  <c r="G12" i="2" l="1"/>
  <c r="G11" i="2"/>
  <c r="G13" i="2"/>
  <c r="I17" i="3"/>
  <c r="I18" i="3"/>
  <c r="H18" i="3" s="1"/>
  <c r="F3" i="2"/>
  <c r="F4" i="2"/>
  <c r="F5" i="2"/>
  <c r="E2" i="2"/>
  <c r="E3" i="2"/>
  <c r="E4" i="2"/>
  <c r="E5" i="2"/>
  <c r="J17" i="3"/>
  <c r="G2" i="2" l="1"/>
  <c r="H17" i="3"/>
  <c r="H3" i="2"/>
  <c r="H4" i="2"/>
  <c r="H2" i="2"/>
  <c r="H5" i="2"/>
  <c r="G4" i="2"/>
  <c r="G5" i="2"/>
  <c r="G3" i="2"/>
  <c r="C18" i="3"/>
  <c r="D18" i="3" s="1"/>
  <c r="C17" i="3"/>
  <c r="D17" i="3" s="1"/>
  <c r="J18" i="3"/>
  <c r="D14" i="2"/>
  <c r="G14" i="2" l="1"/>
</calcChain>
</file>

<file path=xl/sharedStrings.xml><?xml version="1.0" encoding="utf-8"?>
<sst xmlns="http://schemas.openxmlformats.org/spreadsheetml/2006/main" count="23243" uniqueCount="103">
  <si>
    <t>Product</t>
  </si>
  <si>
    <t>Area</t>
  </si>
  <si>
    <t>Month</t>
  </si>
  <si>
    <t>Quarter</t>
  </si>
  <si>
    <t>sales</t>
  </si>
  <si>
    <t>cairo</t>
  </si>
  <si>
    <t>Ahmed mohamed</t>
  </si>
  <si>
    <t>Mohamed</t>
  </si>
  <si>
    <t>jan</t>
  </si>
  <si>
    <t>Q1</t>
  </si>
  <si>
    <t>feb</t>
  </si>
  <si>
    <t>mar</t>
  </si>
  <si>
    <t>apr</t>
  </si>
  <si>
    <t>Q2</t>
  </si>
  <si>
    <t>may</t>
  </si>
  <si>
    <t>jun</t>
  </si>
  <si>
    <t>jul</t>
  </si>
  <si>
    <t>Q3</t>
  </si>
  <si>
    <t>aug</t>
  </si>
  <si>
    <t>sep</t>
  </si>
  <si>
    <t>oct</t>
  </si>
  <si>
    <t>Q4</t>
  </si>
  <si>
    <t>nov</t>
  </si>
  <si>
    <t>dec</t>
  </si>
  <si>
    <t>Said</t>
  </si>
  <si>
    <t>Samer</t>
  </si>
  <si>
    <t>Hosam</t>
  </si>
  <si>
    <t>Ramadan</t>
  </si>
  <si>
    <t>Alex</t>
  </si>
  <si>
    <t>Aymen Mostafa</t>
  </si>
  <si>
    <t>Ahmed</t>
  </si>
  <si>
    <t>Dina</t>
  </si>
  <si>
    <t>Mina</t>
  </si>
  <si>
    <t>sameh</t>
  </si>
  <si>
    <t>Adham</t>
  </si>
  <si>
    <t>Upper Egypt</t>
  </si>
  <si>
    <t>Samer Shawky</t>
  </si>
  <si>
    <t>nancy</t>
  </si>
  <si>
    <t>waled</t>
  </si>
  <si>
    <t>hany</t>
  </si>
  <si>
    <t>arwa</t>
  </si>
  <si>
    <t>karem</t>
  </si>
  <si>
    <t>Delta</t>
  </si>
  <si>
    <t>Maher Ali</t>
  </si>
  <si>
    <t>Shrief</t>
  </si>
  <si>
    <t>hanan</t>
  </si>
  <si>
    <t>thrwat</t>
  </si>
  <si>
    <t>yousry</t>
  </si>
  <si>
    <t>adel</t>
  </si>
  <si>
    <t>Sales Rep</t>
  </si>
  <si>
    <t>Sales Manager</t>
  </si>
  <si>
    <t>SmartPhone</t>
  </si>
  <si>
    <t>SmartTV</t>
  </si>
  <si>
    <t>Tablet</t>
  </si>
  <si>
    <t>Ipad</t>
  </si>
  <si>
    <t>LapTop</t>
  </si>
  <si>
    <t>DeskTop</t>
  </si>
  <si>
    <t>Iphone</t>
  </si>
  <si>
    <t>PlayStation</t>
  </si>
  <si>
    <t>SmartWatch</t>
  </si>
  <si>
    <t>BandWatch</t>
  </si>
  <si>
    <t>USB Mouse</t>
  </si>
  <si>
    <t>WirelessMouse</t>
  </si>
  <si>
    <t>Keyboard</t>
  </si>
  <si>
    <t>TouchScreen</t>
  </si>
  <si>
    <t>SurfaceTop</t>
  </si>
  <si>
    <t>MacBook</t>
  </si>
  <si>
    <t>Sum of sales</t>
  </si>
  <si>
    <t>Row Labels</t>
  </si>
  <si>
    <t>Grand Total</t>
  </si>
  <si>
    <t>Sum of sales2</t>
  </si>
  <si>
    <t xml:space="preserve">  </t>
  </si>
  <si>
    <t>↑</t>
  </si>
  <si>
    <t>↓</t>
  </si>
  <si>
    <t>Column Labels</t>
  </si>
  <si>
    <t xml:space="preserve">  Top</t>
  </si>
  <si>
    <t xml:space="preserve">  Bottom</t>
  </si>
  <si>
    <t>Max</t>
  </si>
  <si>
    <t>Region</t>
  </si>
  <si>
    <t>Sales</t>
  </si>
  <si>
    <t>avg</t>
  </si>
  <si>
    <t>icons</t>
  </si>
  <si>
    <t xml:space="preserve"> </t>
  </si>
  <si>
    <t>column chart for every area</t>
  </si>
  <si>
    <t>pie chart for every area</t>
  </si>
  <si>
    <t>1- add empty pie chart</t>
  </si>
  <si>
    <t>2-r.click and add data 1,1,1,1,1</t>
  </si>
  <si>
    <t>3- r.click and add data select the two percentages</t>
  </si>
  <si>
    <t>4- r.click and make it secodery</t>
  </si>
  <si>
    <t xml:space="preserve">5- change every part of the two parts color with terncperncey </t>
  </si>
  <si>
    <t>Sales By Regions</t>
  </si>
  <si>
    <t>Avg</t>
  </si>
  <si>
    <t>Sales By region Pie Chart</t>
  </si>
  <si>
    <t>Top</t>
  </si>
  <si>
    <t>Bottom</t>
  </si>
  <si>
    <t>Sales By Qtr</t>
  </si>
  <si>
    <t>monthly sales</t>
  </si>
  <si>
    <t>sales by salesrep</t>
  </si>
  <si>
    <t>sales by managers</t>
  </si>
  <si>
    <t>www</t>
  </si>
  <si>
    <t>picture achive switcher</t>
  </si>
  <si>
    <t xml:space="preserve">   Top</t>
  </si>
  <si>
    <t xml:space="preserve">   Bottom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</si>
</sst>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6" formatCode="0.0%"/>
  </numFmts>
  <fonts count="24" x14ac:knownFonts="1">
    <font>
      <sz val="11"/>
      <color theme="1"/>
      <name val="Calibri"/>
      <family val="2"/>
      <scheme val="minor"/>
    </font>
    <font>
      <sz val="11"/>
      <color theme="1"/>
      <name val="Calibri"/>
      <family val="2"/>
      <scheme val="minor"/>
    </font>
    <font>
      <b/>
      <sz val="11"/>
      <color theme="0"/>
      <name val="Century Gothic"/>
      <family val="2"/>
    </font>
    <font>
      <sz val="12"/>
      <color theme="1"/>
      <name val="Century Gothic"/>
      <family val="2"/>
    </font>
    <font>
      <sz val="11"/>
      <color theme="1"/>
      <name val="Century Gothic"/>
      <family val="2"/>
    </font>
    <font>
      <b/>
      <sz val="14"/>
      <color rgb="FFFF0000"/>
      <name val="Century Gothic"/>
      <family val="2"/>
    </font>
    <font>
      <b/>
      <sz val="11"/>
      <color rgb="FFFF0000"/>
      <name val="Century Gothic"/>
      <family val="2"/>
    </font>
    <font>
      <b/>
      <sz val="14"/>
      <color rgb="FF002060"/>
      <name val="Century Gothic"/>
      <family val="2"/>
    </font>
    <font>
      <b/>
      <sz val="14"/>
      <color theme="1" tint="0.499984740745262"/>
      <name val="Century Gothic"/>
      <family val="2"/>
    </font>
    <font>
      <b/>
      <sz val="11"/>
      <color theme="1" tint="0.499984740745262"/>
      <name val="Century Gothic"/>
      <family val="2"/>
    </font>
    <font>
      <b/>
      <sz val="11"/>
      <color rgb="FF0070C0"/>
      <name val="Calibri"/>
      <family val="2"/>
    </font>
    <font>
      <b/>
      <sz val="11"/>
      <color rgb="FFFF0000"/>
      <name val="Calibri"/>
      <family val="2"/>
    </font>
    <font>
      <b/>
      <sz val="11"/>
      <color rgb="FF002060"/>
      <name val="Century Gothic"/>
      <family val="2"/>
    </font>
    <font>
      <b/>
      <sz val="11"/>
      <color rgb="FF0070C0"/>
      <name val="Calibri"/>
      <family val="2"/>
      <scheme val="minor"/>
    </font>
    <font>
      <b/>
      <sz val="11"/>
      <color rgb="FFFF0000"/>
      <name val="Calibri"/>
      <family val="2"/>
      <scheme val="minor"/>
    </font>
    <font>
      <b/>
      <sz val="11"/>
      <color rgb="FF0070C0"/>
      <name val="Century Gothic"/>
      <family val="2"/>
    </font>
    <font>
      <b/>
      <sz val="10"/>
      <color rgb="FF0070C0"/>
      <name val="Century Gothic"/>
      <family val="2"/>
    </font>
    <font>
      <sz val="9"/>
      <name val="Century Gothic"/>
      <family val="2"/>
    </font>
    <font>
      <b/>
      <sz val="11"/>
      <color theme="1"/>
      <name val="Calibri"/>
      <family val="2"/>
      <scheme val="minor"/>
    </font>
    <font>
      <b/>
      <sz val="11"/>
      <color theme="4" tint="-0.249977111117893"/>
      <name val="Calibri"/>
      <family val="2"/>
    </font>
    <font>
      <b/>
      <sz val="11"/>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2"/>
      <color rgb="FFFF0000"/>
      <name val="Calibri"/>
      <family val="2"/>
    </font>
  </fonts>
  <fills count="4">
    <fill>
      <patternFill patternType="none"/>
    </fill>
    <fill>
      <patternFill patternType="gray125"/>
    </fill>
    <fill>
      <patternFill patternType="solid">
        <fgColor rgb="FFC00000"/>
        <bgColor indexed="64"/>
      </patternFill>
    </fill>
    <fill>
      <patternFill patternType="solid">
        <fgColor rgb="FFFFFF00"/>
        <bgColor indexed="64"/>
      </patternFill>
    </fill>
  </fills>
  <borders count="7">
    <border>
      <left/>
      <right/>
      <top/>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top/>
      <bottom style="thin">
        <color theme="0" tint="-0.34998626667073579"/>
      </bottom>
      <diagonal/>
    </border>
    <border>
      <left/>
      <right/>
      <top/>
      <bottom style="medium">
        <color rgb="FF002060"/>
      </bottom>
      <diagonal/>
    </border>
    <border>
      <left/>
      <right/>
      <top style="medium">
        <color rgb="FF002060"/>
      </top>
      <bottom style="medium">
        <color rgb="FF00206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0" xfId="0" applyFont="1" applyBorder="1"/>
    <xf numFmtId="0" fontId="4" fillId="0" borderId="0" xfId="0" applyFont="1" applyBorder="1"/>
    <xf numFmtId="0" fontId="4" fillId="0" borderId="0" xfId="0" applyFont="1" applyFill="1" applyBorder="1"/>
    <xf numFmtId="164" fontId="4" fillId="0" borderId="0" xfId="1" applyNumberFormat="1" applyFont="1" applyBorder="1"/>
    <xf numFmtId="0" fontId="0" fillId="0" borderId="0" xfId="0" pivotButton="1"/>
    <xf numFmtId="0" fontId="0" fillId="0" borderId="0" xfId="0" applyAlignment="1">
      <alignment horizontal="left"/>
    </xf>
    <xf numFmtId="3" fontId="0" fillId="0" borderId="0" xfId="0" applyNumberFormat="1"/>
    <xf numFmtId="10" fontId="0" fillId="0" borderId="0" xfId="0" applyNumberFormat="1"/>
    <xf numFmtId="9" fontId="0" fillId="0" borderId="0" xfId="2" applyFont="1"/>
    <xf numFmtId="9" fontId="6" fillId="0" borderId="0" xfId="2" applyFont="1"/>
    <xf numFmtId="0" fontId="10" fillId="0" borderId="4" xfId="0" applyFont="1" applyBorder="1"/>
    <xf numFmtId="0" fontId="11" fillId="0" borderId="4" xfId="0" applyFont="1" applyBorder="1"/>
    <xf numFmtId="0" fontId="12" fillId="0" borderId="4" xfId="0" applyFont="1" applyBorder="1"/>
    <xf numFmtId="3" fontId="0" fillId="0" borderId="0" xfId="0" applyNumberFormat="1" applyFont="1"/>
    <xf numFmtId="0" fontId="13" fillId="0" borderId="0" xfId="0" applyFont="1" applyAlignment="1">
      <alignment horizontal="center"/>
    </xf>
    <xf numFmtId="0" fontId="14" fillId="0" borderId="0" xfId="0" applyFont="1" applyAlignment="1">
      <alignment horizontal="center"/>
    </xf>
    <xf numFmtId="164" fontId="0" fillId="0" borderId="0" xfId="0" applyNumberFormat="1"/>
    <xf numFmtId="9" fontId="0" fillId="0" borderId="0" xfId="0" applyNumberFormat="1"/>
    <xf numFmtId="0" fontId="6" fillId="0" borderId="0" xfId="0" applyFont="1"/>
    <xf numFmtId="9" fontId="15" fillId="0" borderId="0" xfId="2" applyFont="1"/>
    <xf numFmtId="0" fontId="16" fillId="0" borderId="0" xfId="0" applyFont="1"/>
    <xf numFmtId="0" fontId="7" fillId="0" borderId="0" xfId="0" applyFont="1" applyBorder="1"/>
    <xf numFmtId="0" fontId="0" fillId="0" borderId="0" xfId="0" applyBorder="1"/>
    <xf numFmtId="0" fontId="10" fillId="0" borderId="0" xfId="0" applyFont="1" applyBorder="1"/>
    <xf numFmtId="0" fontId="8" fillId="0" borderId="0" xfId="0" applyFont="1" applyBorder="1"/>
    <xf numFmtId="3" fontId="9" fillId="0" borderId="0" xfId="0" applyNumberFormat="1" applyFont="1" applyBorder="1"/>
    <xf numFmtId="9" fontId="9" fillId="0" borderId="0" xfId="2" applyFont="1" applyBorder="1"/>
    <xf numFmtId="0" fontId="11" fillId="0" borderId="0" xfId="0" applyFont="1" applyBorder="1"/>
    <xf numFmtId="0" fontId="5" fillId="0" borderId="0" xfId="0" applyFont="1" applyBorder="1"/>
    <xf numFmtId="3" fontId="6" fillId="0" borderId="0" xfId="0" applyNumberFormat="1" applyFont="1" applyBorder="1"/>
    <xf numFmtId="9" fontId="6" fillId="0" borderId="0" xfId="2" applyFont="1" applyBorder="1"/>
    <xf numFmtId="3" fontId="17" fillId="0" borderId="0" xfId="0" applyNumberFormat="1" applyFont="1"/>
    <xf numFmtId="0" fontId="0" fillId="3" borderId="0" xfId="0" applyFill="1"/>
    <xf numFmtId="0" fontId="0" fillId="3" borderId="0" xfId="0" applyFill="1" applyAlignment="1">
      <alignment horizontal="left"/>
    </xf>
    <xf numFmtId="0" fontId="0" fillId="0" borderId="0" xfId="0" applyAlignment="1">
      <alignment horizontal="center" wrapText="1"/>
    </xf>
    <xf numFmtId="0" fontId="0" fillId="3" borderId="0" xfId="0" applyFill="1" applyAlignment="1">
      <alignment horizontal="center"/>
    </xf>
    <xf numFmtId="0" fontId="0" fillId="0" borderId="0" xfId="0" applyNumberFormat="1"/>
    <xf numFmtId="164" fontId="0" fillId="0" borderId="0" xfId="1" applyNumberFormat="1" applyFont="1"/>
    <xf numFmtId="166" fontId="0" fillId="0" borderId="0" xfId="2" applyNumberFormat="1" applyFont="1"/>
    <xf numFmtId="166" fontId="0" fillId="0" borderId="0" xfId="0" applyNumberFormat="1"/>
    <xf numFmtId="0" fontId="19" fillId="0" borderId="5" xfId="0" applyFont="1" applyBorder="1"/>
    <xf numFmtId="0" fontId="20" fillId="0" borderId="5" xfId="0" applyFont="1" applyBorder="1"/>
    <xf numFmtId="3" fontId="18" fillId="0" borderId="5" xfId="0" applyNumberFormat="1" applyFont="1" applyBorder="1"/>
    <xf numFmtId="9" fontId="20" fillId="0" borderId="5" xfId="2" applyFont="1" applyBorder="1"/>
    <xf numFmtId="0" fontId="23" fillId="0" borderId="6" xfId="0" applyFont="1" applyBorder="1"/>
    <xf numFmtId="0" fontId="22" fillId="0" borderId="6" xfId="0" applyFont="1" applyBorder="1"/>
    <xf numFmtId="3" fontId="18" fillId="0" borderId="6" xfId="0" applyNumberFormat="1" applyFont="1" applyBorder="1"/>
    <xf numFmtId="9" fontId="22" fillId="0" borderId="6" xfId="2" applyFont="1" applyBorder="1"/>
    <xf numFmtId="0" fontId="21" fillId="0" borderId="5" xfId="0" applyFont="1" applyBorder="1"/>
  </cellXfs>
  <cellStyles count="3">
    <cellStyle name="Comma" xfId="1" builtinId="3"/>
    <cellStyle name="Normal" xfId="0" builtinId="0"/>
    <cellStyle name="Percent" xfId="2" builtinId="5"/>
  </cellStyles>
  <dxfs count="12">
    <dxf>
      <border diagonalUp="0" diagonalDown="0">
        <left/>
        <right/>
        <top/>
        <bottom/>
        <vertical/>
        <horizontal/>
      </border>
    </dxf>
    <dxf>
      <font>
        <b/>
        <i val="0"/>
        <strike val="0"/>
        <condense val="0"/>
        <extend val="0"/>
        <outline val="0"/>
        <shadow val="0"/>
        <u val="none"/>
        <vertAlign val="baseline"/>
        <sz val="11"/>
        <color theme="0"/>
        <name val="Century Gothic"/>
        <scheme val="none"/>
      </font>
      <fill>
        <patternFill patternType="solid">
          <fgColor indexed="64"/>
          <bgColor rgb="FFC00000"/>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Century Gothic"/>
        <scheme val="none"/>
      </font>
    </dxf>
    <dxf>
      <font>
        <b val="0"/>
        <i val="0"/>
        <strike val="0"/>
        <condense val="0"/>
        <extend val="0"/>
        <outline val="0"/>
        <shadow val="0"/>
        <u val="none"/>
        <vertAlign val="baseline"/>
        <sz val="11"/>
        <color theme="1"/>
        <name val="Century Gothic"/>
        <scheme val="none"/>
      </font>
      <numFmt numFmtId="164" formatCode="_(* #,##0_);_(* \(#,##0\);_(* &quot;-&quot;??_);_(@_)"/>
    </dxf>
    <dxf>
      <font>
        <b val="0"/>
        <i val="0"/>
        <strike val="0"/>
        <condense val="0"/>
        <extend val="0"/>
        <outline val="0"/>
        <shadow val="0"/>
        <u val="none"/>
        <vertAlign val="baseline"/>
        <sz val="11"/>
        <color theme="1"/>
        <name val="Century Gothic"/>
        <scheme val="none"/>
      </font>
    </dxf>
    <dxf>
      <font>
        <b val="0"/>
        <i val="0"/>
        <strike val="0"/>
        <condense val="0"/>
        <extend val="0"/>
        <outline val="0"/>
        <shadow val="0"/>
        <u val="none"/>
        <vertAlign val="baseline"/>
        <sz val="11"/>
        <color theme="1"/>
        <name val="Century Gothic"/>
        <scheme val="none"/>
      </font>
    </dxf>
    <dxf>
      <font>
        <b val="0"/>
        <i val="0"/>
        <strike val="0"/>
        <condense val="0"/>
        <extend val="0"/>
        <outline val="0"/>
        <shadow val="0"/>
        <u val="none"/>
        <vertAlign val="baseline"/>
        <sz val="11"/>
        <color theme="1"/>
        <name val="Century Gothic"/>
        <scheme val="none"/>
      </font>
    </dxf>
    <dxf>
      <font>
        <b val="0"/>
        <i val="0"/>
        <strike val="0"/>
        <condense val="0"/>
        <extend val="0"/>
        <outline val="0"/>
        <shadow val="0"/>
        <u val="none"/>
        <vertAlign val="baseline"/>
        <sz val="11"/>
        <color theme="1"/>
        <name val="Century Gothic"/>
        <scheme val="none"/>
      </font>
      <fill>
        <patternFill patternType="none">
          <fgColor indexed="64"/>
          <bgColor indexed="65"/>
        </patternFill>
      </fill>
    </dxf>
    <dxf>
      <font>
        <b val="0"/>
        <i val="0"/>
        <strike val="0"/>
        <condense val="0"/>
        <extend val="0"/>
        <outline val="0"/>
        <shadow val="0"/>
        <u val="none"/>
        <vertAlign val="baseline"/>
        <sz val="11"/>
        <color theme="1"/>
        <name val="Century Gothic"/>
        <scheme val="none"/>
      </font>
    </dxf>
    <dxf>
      <font>
        <b val="0"/>
        <i val="0"/>
        <strike val="0"/>
        <condense val="0"/>
        <extend val="0"/>
        <outline val="0"/>
        <shadow val="0"/>
        <u val="none"/>
        <vertAlign val="baseline"/>
        <sz val="11"/>
        <color theme="1"/>
        <name val="Century Gothic"/>
        <scheme val="none"/>
      </font>
    </dxf>
    <dxf>
      <font>
        <b/>
        <i val="0"/>
        <color theme="0"/>
      </font>
    </dxf>
    <dxf>
      <font>
        <b/>
        <i val="0"/>
        <color auto="1"/>
      </font>
      <border diagonalUp="0" diagonalDown="0">
        <left/>
        <right/>
        <top/>
        <bottom/>
        <vertical/>
        <horizontal/>
      </border>
    </dxf>
  </dxfs>
  <tableStyles count="2" defaultTableStyle="TableStyleMedium2" defaultPivotStyle="PivotStyleLight16">
    <tableStyle name="Slicer Style 1" pivot="0" table="0" count="5">
      <tableStyleElement type="wholeTable" dxfId="11"/>
      <tableStyleElement type="headerRow" dxfId="10"/>
    </tableStyle>
    <tableStyle name="Slicer Style 2" pivot="0" table="0" count="5">
      <tableStyleElement type="wholeTable" dxfId="0"/>
    </tableStyle>
  </tableStyles>
  <extLst>
    <ext xmlns:x14="http://schemas.microsoft.com/office/spreadsheetml/2009/9/main" uri="{46F421CA-312F-682f-3DD2-61675219B42D}">
      <x14:dxfs count="7">
        <dxf>
          <fill>
            <patternFill>
              <bgColor theme="0" tint="-4.9989318521683403E-2"/>
            </patternFill>
          </fill>
          <border diagonalUp="0" diagonalDown="0">
            <left/>
            <right/>
            <top/>
            <bottom/>
            <vertical/>
            <horizontal/>
          </border>
        </dxf>
        <dxf>
          <fill>
            <patternFill>
              <bgColor theme="8" tint="0.59996337778862885"/>
            </patternFill>
          </fill>
          <border diagonalUp="0" diagonalDown="0">
            <left/>
            <right/>
            <top/>
            <bottom/>
            <vertical/>
            <horizontal/>
          </border>
        </dxf>
        <dxf>
          <fill>
            <patternFill>
              <bgColor theme="0" tint="-0.14996795556505021"/>
            </patternFill>
          </fill>
          <border diagonalUp="0" diagonalDown="0">
            <left/>
            <right/>
            <top/>
            <bottom/>
            <vertical/>
            <horizontal/>
          </border>
        </dxf>
        <dxf>
          <font>
            <color theme="0"/>
          </font>
          <fill>
            <patternFill>
              <bgColor theme="4" tint="-0.499984740745262"/>
            </patternFill>
          </fill>
          <border diagonalUp="0" diagonalDown="0">
            <left/>
            <right/>
            <top/>
            <bottom/>
            <vertical/>
            <horizontal/>
          </border>
        </dxf>
        <dxf>
          <fill>
            <patternFill>
              <bgColor theme="7" tint="0.79998168889431442"/>
            </patternFill>
          </fill>
        </dxf>
        <dxf>
          <font>
            <color theme="0"/>
          </font>
          <fill>
            <patternFill>
              <bgColor rgb="FF0070C0"/>
            </patternFill>
          </fill>
        </dxf>
        <dxf>
          <fill>
            <patternFill>
              <bgColor theme="0" tint="-4.9989318521683403E-2"/>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6"/>
            <x14:slicerStyleElement type="selectedItemWithData" dxfId="5"/>
            <x14:slicerStyleElement type="hoveredSelectedItemWithData" dxfId="4"/>
          </x14:slicerStyleElements>
        </x14:slicerStyle>
        <x14:slicerStyle name="Slicer Style 2">
          <x14:slicerStyleElements>
            <x14:slicerStyleElement type="unselectedItemWithData" dxfId="2"/>
            <x14:slicerStyleElement type="selectedItemWithData" dxfId="3"/>
            <x14:slicerStyleElement type="hoveredUnselectedItemWithData" dxfId="0"/>
            <x14:slicerStyleElement type="hoveredSelectedItemWithData" dxfId="1"/>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accent5"/>
            </a:solidFill>
            <a:ln w="28575">
              <a:solidFill>
                <a:schemeClr val="bg1"/>
              </a:solidFill>
            </a:ln>
          </c:spPr>
          <c:dPt>
            <c:idx val="0"/>
            <c:bubble3D val="0"/>
            <c:spPr>
              <a:solidFill>
                <a:schemeClr val="accent5"/>
              </a:solidFill>
              <a:ln w="28575">
                <a:solidFill>
                  <a:schemeClr val="bg1"/>
                </a:solidFill>
              </a:ln>
              <a:effectLst/>
            </c:spPr>
            <c:extLst>
              <c:ext xmlns:c16="http://schemas.microsoft.com/office/drawing/2014/chart" uri="{C3380CC4-5D6E-409C-BE32-E72D297353CC}">
                <c16:uniqueId val="{00000001-5FC3-4E31-A32C-90F1B51E4340}"/>
              </c:ext>
            </c:extLst>
          </c:dPt>
          <c:dPt>
            <c:idx val="1"/>
            <c:bubble3D val="0"/>
            <c:spPr>
              <a:solidFill>
                <a:schemeClr val="accent5"/>
              </a:solidFill>
              <a:ln w="28575">
                <a:solidFill>
                  <a:schemeClr val="bg1"/>
                </a:solidFill>
              </a:ln>
              <a:effectLst/>
            </c:spPr>
            <c:extLst>
              <c:ext xmlns:c16="http://schemas.microsoft.com/office/drawing/2014/chart" uri="{C3380CC4-5D6E-409C-BE32-E72D297353CC}">
                <c16:uniqueId val="{00000003-5FC3-4E31-A32C-90F1B51E4340}"/>
              </c:ext>
            </c:extLst>
          </c:dPt>
          <c:dPt>
            <c:idx val="2"/>
            <c:bubble3D val="0"/>
            <c:spPr>
              <a:solidFill>
                <a:schemeClr val="accent5"/>
              </a:solidFill>
              <a:ln w="28575">
                <a:solidFill>
                  <a:schemeClr val="bg1"/>
                </a:solidFill>
              </a:ln>
              <a:effectLst/>
            </c:spPr>
            <c:extLst>
              <c:ext xmlns:c16="http://schemas.microsoft.com/office/drawing/2014/chart" uri="{C3380CC4-5D6E-409C-BE32-E72D297353CC}">
                <c16:uniqueId val="{00000005-5FC3-4E31-A32C-90F1B51E4340}"/>
              </c:ext>
            </c:extLst>
          </c:dPt>
          <c:dPt>
            <c:idx val="3"/>
            <c:bubble3D val="0"/>
            <c:spPr>
              <a:solidFill>
                <a:schemeClr val="accent5"/>
              </a:solidFill>
              <a:ln w="28575">
                <a:solidFill>
                  <a:schemeClr val="bg1"/>
                </a:solidFill>
              </a:ln>
              <a:effectLst/>
            </c:spPr>
            <c:extLst>
              <c:ext xmlns:c16="http://schemas.microsoft.com/office/drawing/2014/chart" uri="{C3380CC4-5D6E-409C-BE32-E72D297353CC}">
                <c16:uniqueId val="{00000007-5FC3-4E31-A32C-90F1B51E4340}"/>
              </c:ext>
            </c:extLst>
          </c:dPt>
          <c:dPt>
            <c:idx val="4"/>
            <c:bubble3D val="0"/>
            <c:spPr>
              <a:solidFill>
                <a:schemeClr val="accent5"/>
              </a:solidFill>
              <a:ln w="28575">
                <a:solidFill>
                  <a:schemeClr val="bg1"/>
                </a:solidFill>
              </a:ln>
              <a:effectLst/>
            </c:spPr>
            <c:extLst>
              <c:ext xmlns:c16="http://schemas.microsoft.com/office/drawing/2014/chart" uri="{C3380CC4-5D6E-409C-BE32-E72D297353CC}">
                <c16:uniqueId val="{00000009-5FC3-4E31-A32C-90F1B51E4340}"/>
              </c:ext>
            </c:extLst>
          </c:dPt>
          <c:dPt>
            <c:idx val="5"/>
            <c:bubble3D val="0"/>
            <c:spPr>
              <a:solidFill>
                <a:schemeClr val="accent5"/>
              </a:solidFill>
              <a:ln w="28575">
                <a:solidFill>
                  <a:schemeClr val="bg1"/>
                </a:solidFill>
              </a:ln>
              <a:effectLst/>
            </c:spPr>
            <c:extLst>
              <c:ext xmlns:c16="http://schemas.microsoft.com/office/drawing/2014/chart" uri="{C3380CC4-5D6E-409C-BE32-E72D297353CC}">
                <c16:uniqueId val="{0000000B-5FC3-4E31-A32C-90F1B51E4340}"/>
              </c:ext>
            </c:extLst>
          </c:dPt>
          <c:dPt>
            <c:idx val="6"/>
            <c:bubble3D val="0"/>
            <c:spPr>
              <a:solidFill>
                <a:schemeClr val="accent5"/>
              </a:solidFill>
              <a:ln w="28575">
                <a:solidFill>
                  <a:schemeClr val="bg1"/>
                </a:solidFill>
              </a:ln>
              <a:effectLst/>
            </c:spPr>
            <c:extLst>
              <c:ext xmlns:c16="http://schemas.microsoft.com/office/drawing/2014/chart" uri="{C3380CC4-5D6E-409C-BE32-E72D297353CC}">
                <c16:uniqueId val="{0000000D-5FC3-4E31-A32C-90F1B51E4340}"/>
              </c:ext>
            </c:extLst>
          </c:dPt>
          <c:dPt>
            <c:idx val="7"/>
            <c:bubble3D val="0"/>
            <c:spPr>
              <a:solidFill>
                <a:schemeClr val="accent5"/>
              </a:solidFill>
              <a:ln w="28575">
                <a:solidFill>
                  <a:schemeClr val="bg1"/>
                </a:solidFill>
              </a:ln>
              <a:effectLst/>
            </c:spPr>
            <c:extLst>
              <c:ext xmlns:c16="http://schemas.microsoft.com/office/drawing/2014/chart" uri="{C3380CC4-5D6E-409C-BE32-E72D297353CC}">
                <c16:uniqueId val="{0000000F-5FC3-4E31-A32C-90F1B51E4340}"/>
              </c:ext>
            </c:extLst>
          </c:dPt>
          <c:dPt>
            <c:idx val="8"/>
            <c:bubble3D val="0"/>
            <c:spPr>
              <a:solidFill>
                <a:schemeClr val="accent5"/>
              </a:solidFill>
              <a:ln w="28575">
                <a:solidFill>
                  <a:schemeClr val="bg1"/>
                </a:solidFill>
              </a:ln>
              <a:effectLst/>
            </c:spPr>
            <c:extLst>
              <c:ext xmlns:c16="http://schemas.microsoft.com/office/drawing/2014/chart" uri="{C3380CC4-5D6E-409C-BE32-E72D297353CC}">
                <c16:uniqueId val="{00000011-5FC3-4E31-A32C-90F1B51E4340}"/>
              </c:ext>
            </c:extLst>
          </c:dPt>
          <c:dPt>
            <c:idx val="9"/>
            <c:bubble3D val="0"/>
            <c:spPr>
              <a:solidFill>
                <a:schemeClr val="accent5"/>
              </a:solidFill>
              <a:ln w="28575">
                <a:solidFill>
                  <a:schemeClr val="bg1"/>
                </a:solidFill>
              </a:ln>
              <a:effectLst/>
            </c:spPr>
            <c:extLst>
              <c:ext xmlns:c16="http://schemas.microsoft.com/office/drawing/2014/chart" uri="{C3380CC4-5D6E-409C-BE32-E72D297353CC}">
                <c16:uniqueId val="{00000013-5FC3-4E31-A32C-90F1B51E4340}"/>
              </c:ext>
            </c:extLst>
          </c:dPt>
          <c:dPt>
            <c:idx val="10"/>
            <c:bubble3D val="0"/>
            <c:spPr>
              <a:solidFill>
                <a:schemeClr val="accent5"/>
              </a:solidFill>
              <a:ln w="28575">
                <a:solidFill>
                  <a:schemeClr val="bg1"/>
                </a:solidFill>
              </a:ln>
              <a:effectLst/>
            </c:spPr>
            <c:extLst>
              <c:ext xmlns:c16="http://schemas.microsoft.com/office/drawing/2014/chart" uri="{C3380CC4-5D6E-409C-BE32-E72D297353CC}">
                <c16:uniqueId val="{00000015-5FC3-4E31-A32C-90F1B51E4340}"/>
              </c:ext>
            </c:extLst>
          </c:dPt>
          <c:dPt>
            <c:idx val="11"/>
            <c:bubble3D val="0"/>
            <c:spPr>
              <a:solidFill>
                <a:schemeClr val="accent5"/>
              </a:solidFill>
              <a:ln w="28575">
                <a:solidFill>
                  <a:schemeClr val="bg1"/>
                </a:solidFill>
              </a:ln>
              <a:effectLst/>
            </c:spPr>
            <c:extLst>
              <c:ext xmlns:c16="http://schemas.microsoft.com/office/drawing/2014/chart" uri="{C3380CC4-5D6E-409C-BE32-E72D297353CC}">
                <c16:uniqueId val="{00000017-5FC3-4E31-A32C-90F1B51E4340}"/>
              </c:ext>
            </c:extLst>
          </c:dPt>
          <c:dPt>
            <c:idx val="12"/>
            <c:bubble3D val="0"/>
            <c:spPr>
              <a:solidFill>
                <a:schemeClr val="accent5"/>
              </a:solidFill>
              <a:ln w="28575">
                <a:solidFill>
                  <a:schemeClr val="bg1"/>
                </a:solidFill>
              </a:ln>
              <a:effectLst/>
            </c:spPr>
            <c:extLst>
              <c:ext xmlns:c16="http://schemas.microsoft.com/office/drawing/2014/chart" uri="{C3380CC4-5D6E-409C-BE32-E72D297353CC}">
                <c16:uniqueId val="{00000019-5FC3-4E31-A32C-90F1B51E4340}"/>
              </c:ext>
            </c:extLst>
          </c:dPt>
          <c:dPt>
            <c:idx val="13"/>
            <c:bubble3D val="0"/>
            <c:spPr>
              <a:solidFill>
                <a:schemeClr val="accent5"/>
              </a:solidFill>
              <a:ln w="28575">
                <a:solidFill>
                  <a:schemeClr val="bg1"/>
                </a:solidFill>
              </a:ln>
              <a:effectLst/>
            </c:spPr>
            <c:extLst>
              <c:ext xmlns:c16="http://schemas.microsoft.com/office/drawing/2014/chart" uri="{C3380CC4-5D6E-409C-BE32-E72D297353CC}">
                <c16:uniqueId val="{0000001B-5FC3-4E31-A32C-90F1B51E4340}"/>
              </c:ext>
            </c:extLst>
          </c:dPt>
          <c:dPt>
            <c:idx val="14"/>
            <c:bubble3D val="0"/>
            <c:spPr>
              <a:solidFill>
                <a:schemeClr val="accent5"/>
              </a:solidFill>
              <a:ln w="28575">
                <a:solidFill>
                  <a:schemeClr val="bg1"/>
                </a:solidFill>
              </a:ln>
              <a:effectLst/>
            </c:spPr>
            <c:extLst>
              <c:ext xmlns:c16="http://schemas.microsoft.com/office/drawing/2014/chart" uri="{C3380CC4-5D6E-409C-BE32-E72D297353CC}">
                <c16:uniqueId val="{0000001D-5FC3-4E31-A32C-90F1B51E4340}"/>
              </c:ext>
            </c:extLst>
          </c:dPt>
          <c:dPt>
            <c:idx val="15"/>
            <c:bubble3D val="0"/>
            <c:spPr>
              <a:solidFill>
                <a:schemeClr val="accent5"/>
              </a:solidFill>
              <a:ln w="28575">
                <a:solidFill>
                  <a:schemeClr val="bg1"/>
                </a:solidFill>
              </a:ln>
              <a:effectLst/>
            </c:spPr>
            <c:extLst>
              <c:ext xmlns:c16="http://schemas.microsoft.com/office/drawing/2014/chart" uri="{C3380CC4-5D6E-409C-BE32-E72D297353CC}">
                <c16:uniqueId val="{0000001F-5FC3-4E31-A32C-90F1B51E4340}"/>
              </c:ext>
            </c:extLst>
          </c:dPt>
          <c:dPt>
            <c:idx val="16"/>
            <c:bubble3D val="0"/>
            <c:spPr>
              <a:solidFill>
                <a:schemeClr val="accent5"/>
              </a:solidFill>
              <a:ln w="28575">
                <a:solidFill>
                  <a:schemeClr val="bg1"/>
                </a:solidFill>
              </a:ln>
              <a:effectLst/>
            </c:spPr>
            <c:extLst>
              <c:ext xmlns:c16="http://schemas.microsoft.com/office/drawing/2014/chart" uri="{C3380CC4-5D6E-409C-BE32-E72D297353CC}">
                <c16:uniqueId val="{00000021-5FC3-4E31-A32C-90F1B51E4340}"/>
              </c:ext>
            </c:extLst>
          </c:dPt>
          <c:dPt>
            <c:idx val="17"/>
            <c:bubble3D val="0"/>
            <c:spPr>
              <a:solidFill>
                <a:schemeClr val="accent5"/>
              </a:solidFill>
              <a:ln w="28575">
                <a:solidFill>
                  <a:schemeClr val="bg1"/>
                </a:solidFill>
              </a:ln>
              <a:effectLst/>
            </c:spPr>
            <c:extLst>
              <c:ext xmlns:c16="http://schemas.microsoft.com/office/drawing/2014/chart" uri="{C3380CC4-5D6E-409C-BE32-E72D297353CC}">
                <c16:uniqueId val="{00000023-5FC3-4E31-A32C-90F1B51E4340}"/>
              </c:ext>
            </c:extLst>
          </c:dPt>
          <c:dPt>
            <c:idx val="18"/>
            <c:bubble3D val="0"/>
            <c:spPr>
              <a:solidFill>
                <a:schemeClr val="accent5"/>
              </a:solidFill>
              <a:ln w="28575">
                <a:solidFill>
                  <a:schemeClr val="bg1"/>
                </a:solidFill>
              </a:ln>
              <a:effectLst/>
            </c:spPr>
            <c:extLst>
              <c:ext xmlns:c16="http://schemas.microsoft.com/office/drawing/2014/chart" uri="{C3380CC4-5D6E-409C-BE32-E72D297353CC}">
                <c16:uniqueId val="{00000025-5FC3-4E31-A32C-90F1B51E4340}"/>
              </c:ext>
            </c:extLst>
          </c:dPt>
          <c:dPt>
            <c:idx val="19"/>
            <c:bubble3D val="0"/>
            <c:spPr>
              <a:solidFill>
                <a:schemeClr val="accent5"/>
              </a:solidFill>
              <a:ln w="28575">
                <a:solidFill>
                  <a:schemeClr val="bg1"/>
                </a:solidFill>
              </a:ln>
              <a:effectLst/>
            </c:spPr>
            <c:extLst>
              <c:ext xmlns:c16="http://schemas.microsoft.com/office/drawing/2014/chart" uri="{C3380CC4-5D6E-409C-BE32-E72D297353CC}">
                <c16:uniqueId val="{00000027-5FC3-4E31-A32C-90F1B51E4340}"/>
              </c:ext>
            </c:extLst>
          </c:dPt>
          <c:dPt>
            <c:idx val="20"/>
            <c:bubble3D val="0"/>
            <c:spPr>
              <a:solidFill>
                <a:schemeClr val="accent5"/>
              </a:solidFill>
              <a:ln w="28575">
                <a:solidFill>
                  <a:schemeClr val="bg1"/>
                </a:solidFill>
              </a:ln>
              <a:effectLst/>
            </c:spPr>
            <c:extLst>
              <c:ext xmlns:c16="http://schemas.microsoft.com/office/drawing/2014/chart" uri="{C3380CC4-5D6E-409C-BE32-E72D297353CC}">
                <c16:uniqueId val="{00000029-5FC3-4E31-A32C-90F1B51E4340}"/>
              </c:ext>
            </c:extLst>
          </c:dPt>
          <c:dPt>
            <c:idx val="21"/>
            <c:bubble3D val="0"/>
            <c:spPr>
              <a:solidFill>
                <a:schemeClr val="accent5"/>
              </a:solidFill>
              <a:ln w="28575">
                <a:solidFill>
                  <a:schemeClr val="bg1"/>
                </a:solidFill>
              </a:ln>
              <a:effectLst/>
            </c:spPr>
            <c:extLst>
              <c:ext xmlns:c16="http://schemas.microsoft.com/office/drawing/2014/chart" uri="{C3380CC4-5D6E-409C-BE32-E72D297353CC}">
                <c16:uniqueId val="{0000002B-5FC3-4E31-A32C-90F1B51E4340}"/>
              </c:ext>
            </c:extLst>
          </c:dPt>
          <c:dPt>
            <c:idx val="22"/>
            <c:bubble3D val="0"/>
            <c:spPr>
              <a:solidFill>
                <a:schemeClr val="accent5"/>
              </a:solidFill>
              <a:ln w="28575">
                <a:solidFill>
                  <a:schemeClr val="bg1"/>
                </a:solidFill>
              </a:ln>
              <a:effectLst/>
            </c:spPr>
            <c:extLst>
              <c:ext xmlns:c16="http://schemas.microsoft.com/office/drawing/2014/chart" uri="{C3380CC4-5D6E-409C-BE32-E72D297353CC}">
                <c16:uniqueId val="{0000002D-5FC3-4E31-A32C-90F1B51E4340}"/>
              </c:ext>
            </c:extLst>
          </c:dPt>
          <c:dPt>
            <c:idx val="23"/>
            <c:bubble3D val="0"/>
            <c:spPr>
              <a:solidFill>
                <a:schemeClr val="accent5"/>
              </a:solidFill>
              <a:ln w="28575">
                <a:solidFill>
                  <a:schemeClr val="bg1"/>
                </a:solidFill>
              </a:ln>
              <a:effectLst/>
            </c:spPr>
            <c:extLst>
              <c:ext xmlns:c16="http://schemas.microsoft.com/office/drawing/2014/chart" uri="{C3380CC4-5D6E-409C-BE32-E72D297353CC}">
                <c16:uniqueId val="{0000002F-5FC3-4E31-A32C-90F1B51E4340}"/>
              </c:ext>
            </c:extLst>
          </c:dPt>
          <c:dPt>
            <c:idx val="24"/>
            <c:bubble3D val="0"/>
            <c:spPr>
              <a:solidFill>
                <a:schemeClr val="accent5"/>
              </a:solidFill>
              <a:ln w="28575">
                <a:solidFill>
                  <a:schemeClr val="bg1"/>
                </a:solidFill>
              </a:ln>
              <a:effectLst/>
            </c:spPr>
            <c:extLst>
              <c:ext xmlns:c16="http://schemas.microsoft.com/office/drawing/2014/chart" uri="{C3380CC4-5D6E-409C-BE32-E72D297353CC}">
                <c16:uniqueId val="{00000031-5FC3-4E31-A32C-90F1B51E4340}"/>
              </c:ext>
            </c:extLst>
          </c:dPt>
          <c:dPt>
            <c:idx val="25"/>
            <c:bubble3D val="0"/>
            <c:spPr>
              <a:solidFill>
                <a:schemeClr val="accent5"/>
              </a:solidFill>
              <a:ln w="28575">
                <a:solidFill>
                  <a:schemeClr val="bg1"/>
                </a:solidFill>
              </a:ln>
              <a:effectLst/>
            </c:spPr>
            <c:extLst>
              <c:ext xmlns:c16="http://schemas.microsoft.com/office/drawing/2014/chart" uri="{C3380CC4-5D6E-409C-BE32-E72D297353CC}">
                <c16:uniqueId val="{00000033-5FC3-4E31-A32C-90F1B51E4340}"/>
              </c:ext>
            </c:extLst>
          </c:dPt>
          <c:dPt>
            <c:idx val="26"/>
            <c:bubble3D val="0"/>
            <c:spPr>
              <a:solidFill>
                <a:schemeClr val="accent5"/>
              </a:solidFill>
              <a:ln w="28575">
                <a:solidFill>
                  <a:schemeClr val="bg1"/>
                </a:solidFill>
              </a:ln>
              <a:effectLst/>
            </c:spPr>
            <c:extLst>
              <c:ext xmlns:c16="http://schemas.microsoft.com/office/drawing/2014/chart" uri="{C3380CC4-5D6E-409C-BE32-E72D297353CC}">
                <c16:uniqueId val="{00000035-5FC3-4E31-A32C-90F1B51E4340}"/>
              </c:ext>
            </c:extLst>
          </c:dPt>
          <c:dPt>
            <c:idx val="27"/>
            <c:bubble3D val="0"/>
            <c:spPr>
              <a:solidFill>
                <a:schemeClr val="accent5"/>
              </a:solidFill>
              <a:ln w="28575">
                <a:solidFill>
                  <a:schemeClr val="bg1"/>
                </a:solidFill>
              </a:ln>
              <a:effectLst/>
            </c:spPr>
            <c:extLst>
              <c:ext xmlns:c16="http://schemas.microsoft.com/office/drawing/2014/chart" uri="{C3380CC4-5D6E-409C-BE32-E72D297353CC}">
                <c16:uniqueId val="{00000037-5FC3-4E31-A32C-90F1B51E4340}"/>
              </c:ext>
            </c:extLst>
          </c:dPt>
          <c:dPt>
            <c:idx val="28"/>
            <c:bubble3D val="0"/>
            <c:spPr>
              <a:solidFill>
                <a:schemeClr val="accent5"/>
              </a:solidFill>
              <a:ln w="28575">
                <a:solidFill>
                  <a:schemeClr val="bg1"/>
                </a:solidFill>
              </a:ln>
              <a:effectLst/>
            </c:spPr>
            <c:extLst>
              <c:ext xmlns:c16="http://schemas.microsoft.com/office/drawing/2014/chart" uri="{C3380CC4-5D6E-409C-BE32-E72D297353CC}">
                <c16:uniqueId val="{00000039-5FC3-4E31-A32C-90F1B51E4340}"/>
              </c:ext>
            </c:extLst>
          </c:dPt>
          <c:dPt>
            <c:idx val="29"/>
            <c:bubble3D val="0"/>
            <c:spPr>
              <a:solidFill>
                <a:schemeClr val="accent5"/>
              </a:solidFill>
              <a:ln w="28575">
                <a:solidFill>
                  <a:schemeClr val="bg1"/>
                </a:solidFill>
              </a:ln>
              <a:effectLst/>
            </c:spPr>
            <c:extLst>
              <c:ext xmlns:c16="http://schemas.microsoft.com/office/drawing/2014/chart" uri="{C3380CC4-5D6E-409C-BE32-E72D297353CC}">
                <c16:uniqueId val="{0000003B-5FC3-4E31-A32C-90F1B51E4340}"/>
              </c:ext>
            </c:extLst>
          </c:dPt>
          <c:val>
            <c:numLit>
              <c:formatCode>General</c:formatCode>
              <c:ptCount val="3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numLit>
          </c:val>
          <c:extLst>
            <c:ext xmlns:c16="http://schemas.microsoft.com/office/drawing/2014/chart" uri="{C3380CC4-5D6E-409C-BE32-E72D297353CC}">
              <c16:uniqueId val="{00000000-8DDF-40B6-8EF4-F78BE95A63DC}"/>
            </c:ext>
          </c:extLst>
        </c:ser>
        <c:dLbls>
          <c:showLegendKey val="0"/>
          <c:showVal val="0"/>
          <c:showCatName val="0"/>
          <c:showSerName val="0"/>
          <c:showPercent val="0"/>
          <c:showBubbleSize val="0"/>
          <c:showLeaderLines val="1"/>
        </c:dLbls>
        <c:firstSliceAng val="0"/>
        <c:holeSize val="62"/>
      </c:doughnutChart>
      <c:doughnutChart>
        <c:varyColors val="1"/>
        <c:ser>
          <c:idx val="1"/>
          <c:order val="1"/>
          <c:dPt>
            <c:idx val="0"/>
            <c:bubble3D val="0"/>
            <c:spPr>
              <a:solidFill>
                <a:schemeClr val="accent1">
                  <a:lumMod val="20000"/>
                  <a:lumOff val="80000"/>
                  <a:alpha val="81000"/>
                </a:schemeClr>
              </a:solidFill>
              <a:ln w="19050">
                <a:solidFill>
                  <a:schemeClr val="lt1"/>
                </a:solidFill>
              </a:ln>
              <a:effectLst/>
            </c:spPr>
            <c:extLst>
              <c:ext xmlns:c16="http://schemas.microsoft.com/office/drawing/2014/chart" uri="{C3380CC4-5D6E-409C-BE32-E72D297353CC}">
                <c16:uniqueId val="{00000009-8DDF-40B6-8EF4-F78BE95A63DC}"/>
              </c:ext>
            </c:extLst>
          </c:dPt>
          <c:dPt>
            <c:idx val="1"/>
            <c:bubble3D val="0"/>
            <c:spPr>
              <a:solidFill>
                <a:schemeClr val="accent5">
                  <a:alpha val="31000"/>
                </a:schemeClr>
              </a:solidFill>
              <a:ln w="19050">
                <a:solidFill>
                  <a:schemeClr val="lt1"/>
                </a:solidFill>
              </a:ln>
              <a:effectLst/>
            </c:spPr>
            <c:extLst>
              <c:ext xmlns:c16="http://schemas.microsoft.com/office/drawing/2014/chart" uri="{C3380CC4-5D6E-409C-BE32-E72D297353CC}">
                <c16:uniqueId val="{00000002-8DDF-40B6-8EF4-F78BE95A63DC}"/>
              </c:ext>
            </c:extLst>
          </c:dPt>
          <c:val>
            <c:numRef>
              <c:f>Calculation!$F$11:$G$11</c:f>
              <c:numCache>
                <c:formatCode>0%</c:formatCode>
                <c:ptCount val="2"/>
                <c:pt idx="0">
                  <c:v>0.28563519450169206</c:v>
                </c:pt>
                <c:pt idx="1">
                  <c:v>0.71436480549830794</c:v>
                </c:pt>
              </c:numCache>
            </c:numRef>
          </c:val>
          <c:extLst>
            <c:ext xmlns:c16="http://schemas.microsoft.com/office/drawing/2014/chart" uri="{C3380CC4-5D6E-409C-BE32-E72D297353CC}">
              <c16:uniqueId val="{00000001-8DDF-40B6-8EF4-F78BE95A63DC}"/>
            </c:ext>
          </c:extLst>
        </c:ser>
        <c:dLbls>
          <c:showLegendKey val="0"/>
          <c:showVal val="0"/>
          <c:showCatName val="0"/>
          <c:showSerName val="0"/>
          <c:showPercent val="0"/>
          <c:showBubbleSize val="0"/>
          <c:showLeaderLines val="1"/>
        </c:dLbls>
        <c:firstSliceAng val="0"/>
        <c:holeSize val="62"/>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66666666666664E-2"/>
          <c:y val="7.521367521367521E-2"/>
          <c:w val="0.85948783261087136"/>
          <c:h val="0.82376758861820976"/>
        </c:manualLayout>
      </c:layout>
      <c:barChart>
        <c:barDir val="col"/>
        <c:grouping val="clustered"/>
        <c:varyColors val="0"/>
        <c:ser>
          <c:idx val="0"/>
          <c:order val="0"/>
          <c:spPr>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8900000" scaled="1"/>
              <a:tileRect/>
            </a:gradFill>
            <a:ln>
              <a:noFill/>
            </a:ln>
            <a:effectLst>
              <a:outerShdw blurRad="50800" dist="38100" algn="l" rotWithShape="0">
                <a:prstClr val="black">
                  <a:alpha val="40000"/>
                </a:prstClr>
              </a:outerShdw>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Calculation!$E$2:$E$5</c:f>
              <c:strCache>
                <c:ptCount val="4"/>
                <c:pt idx="0">
                  <c:v>Alex</c:v>
                </c:pt>
                <c:pt idx="1">
                  <c:v>cairo</c:v>
                </c:pt>
                <c:pt idx="2">
                  <c:v>Delta</c:v>
                </c:pt>
                <c:pt idx="3">
                  <c:v>Upper Egypt</c:v>
                </c:pt>
              </c:strCache>
            </c:strRef>
          </c:cat>
          <c:val>
            <c:numRef>
              <c:f>Calculation!$F$2:$F$5</c:f>
              <c:numCache>
                <c:formatCode>#,##0</c:formatCode>
                <c:ptCount val="4"/>
                <c:pt idx="0">
                  <c:v>1500306</c:v>
                </c:pt>
                <c:pt idx="1">
                  <c:v>1418550</c:v>
                </c:pt>
                <c:pt idx="2">
                  <c:v>1353503</c:v>
                </c:pt>
                <c:pt idx="3">
                  <c:v>980166</c:v>
                </c:pt>
              </c:numCache>
            </c:numRef>
          </c:val>
          <c:extLst>
            <c:ext xmlns:c16="http://schemas.microsoft.com/office/drawing/2014/chart" uri="{C3380CC4-5D6E-409C-BE32-E72D297353CC}">
              <c16:uniqueId val="{00000000-2424-43D9-8A52-0F16B53937FC}"/>
            </c:ext>
          </c:extLst>
        </c:ser>
        <c:dLbls>
          <c:showLegendKey val="0"/>
          <c:showVal val="1"/>
          <c:showCatName val="0"/>
          <c:showSerName val="0"/>
          <c:showPercent val="0"/>
          <c:showBubbleSize val="0"/>
        </c:dLbls>
        <c:gapWidth val="144"/>
        <c:overlap val="-45"/>
        <c:axId val="316409064"/>
        <c:axId val="316409392"/>
      </c:barChart>
      <c:barChart>
        <c:barDir val="col"/>
        <c:grouping val="clustered"/>
        <c:varyColors val="0"/>
        <c:ser>
          <c:idx val="1"/>
          <c:order val="1"/>
          <c:spPr>
            <a:gradFill flip="none" rotWithShape="1">
              <a:gsLst>
                <a:gs pos="0">
                  <a:schemeClr val="accent5">
                    <a:lumMod val="50000"/>
                    <a:shade val="30000"/>
                    <a:satMod val="115000"/>
                  </a:schemeClr>
                </a:gs>
                <a:gs pos="50000">
                  <a:schemeClr val="accent5">
                    <a:lumMod val="50000"/>
                    <a:shade val="67500"/>
                    <a:satMod val="115000"/>
                  </a:schemeClr>
                </a:gs>
                <a:gs pos="100000">
                  <a:schemeClr val="accent5">
                    <a:lumMod val="50000"/>
                    <a:shade val="100000"/>
                    <a:satMod val="115000"/>
                  </a:schemeClr>
                </a:gs>
              </a:gsLst>
              <a:lin ang="2700000" scaled="1"/>
              <a:tileRect/>
            </a:gradFill>
            <a:ln>
              <a:noFill/>
            </a:ln>
            <a:effectLst/>
          </c:spPr>
          <c:invertIfNegative val="0"/>
          <c:dLbls>
            <c:delete val="1"/>
          </c:dLbls>
          <c:cat>
            <c:strRef>
              <c:f>Calculation!$E$2:$E$5</c:f>
              <c:strCache>
                <c:ptCount val="4"/>
                <c:pt idx="0">
                  <c:v>Alex</c:v>
                </c:pt>
                <c:pt idx="1">
                  <c:v>cairo</c:v>
                </c:pt>
                <c:pt idx="2">
                  <c:v>Delta</c:v>
                </c:pt>
                <c:pt idx="3">
                  <c:v>Upper Egypt</c:v>
                </c:pt>
              </c:strCache>
            </c:strRef>
          </c:cat>
          <c:val>
            <c:numRef>
              <c:f>Calculation!$G$2:$G$5</c:f>
              <c:numCache>
                <c:formatCode>#,##0</c:formatCode>
                <c:ptCount val="4"/>
                <c:pt idx="0">
                  <c:v>1500306</c:v>
                </c:pt>
                <c:pt idx="1">
                  <c:v>0</c:v>
                </c:pt>
                <c:pt idx="2">
                  <c:v>0</c:v>
                </c:pt>
                <c:pt idx="3">
                  <c:v>0</c:v>
                </c:pt>
              </c:numCache>
            </c:numRef>
          </c:val>
          <c:extLst>
            <c:ext xmlns:c16="http://schemas.microsoft.com/office/drawing/2014/chart" uri="{C3380CC4-5D6E-409C-BE32-E72D297353CC}">
              <c16:uniqueId val="{00000001-2424-43D9-8A52-0F16B53937FC}"/>
            </c:ext>
          </c:extLst>
        </c:ser>
        <c:dLbls>
          <c:showLegendKey val="0"/>
          <c:showVal val="1"/>
          <c:showCatName val="0"/>
          <c:showSerName val="0"/>
          <c:showPercent val="0"/>
          <c:showBubbleSize val="0"/>
        </c:dLbls>
        <c:gapWidth val="94"/>
        <c:overlap val="-27"/>
        <c:axId val="409467736"/>
        <c:axId val="409466424"/>
      </c:barChart>
      <c:lineChart>
        <c:grouping val="standard"/>
        <c:varyColors val="0"/>
        <c:ser>
          <c:idx val="2"/>
          <c:order val="2"/>
          <c:spPr>
            <a:ln w="28575" cap="rnd">
              <a:solidFill>
                <a:srgbClr val="FF0000"/>
              </a:solidFill>
              <a:prstDash val="sysDash"/>
              <a:round/>
            </a:ln>
            <a:effectLst/>
          </c:spPr>
          <c:marker>
            <c:symbol val="none"/>
          </c:marker>
          <c:dLbls>
            <c:dLbl>
              <c:idx val="3"/>
              <c:layout>
                <c:manualLayout>
                  <c:x val="0"/>
                  <c:y val="-2.05128205128205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424-43D9-8A52-0F16B53937F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Calculation!$E$2:$E$5</c:f>
              <c:strCache>
                <c:ptCount val="4"/>
                <c:pt idx="0">
                  <c:v>Alex</c:v>
                </c:pt>
                <c:pt idx="1">
                  <c:v>cairo</c:v>
                </c:pt>
                <c:pt idx="2">
                  <c:v>Delta</c:v>
                </c:pt>
                <c:pt idx="3">
                  <c:v>Upper Egypt</c:v>
                </c:pt>
              </c:strCache>
            </c:strRef>
          </c:cat>
          <c:val>
            <c:numRef>
              <c:f>Calculation!$H$2:$H$5</c:f>
              <c:numCache>
                <c:formatCode>_(* #,##0_);_(* \(#,##0\);_(* "-"??_);_(@_)</c:formatCode>
                <c:ptCount val="4"/>
                <c:pt idx="0">
                  <c:v>1313131.25</c:v>
                </c:pt>
                <c:pt idx="1">
                  <c:v>1313131.25</c:v>
                </c:pt>
                <c:pt idx="2">
                  <c:v>1313131.25</c:v>
                </c:pt>
                <c:pt idx="3">
                  <c:v>1313131.25</c:v>
                </c:pt>
              </c:numCache>
            </c:numRef>
          </c:val>
          <c:smooth val="0"/>
          <c:extLst>
            <c:ext xmlns:c16="http://schemas.microsoft.com/office/drawing/2014/chart" uri="{C3380CC4-5D6E-409C-BE32-E72D297353CC}">
              <c16:uniqueId val="{00000002-2424-43D9-8A52-0F16B53937FC}"/>
            </c:ext>
          </c:extLst>
        </c:ser>
        <c:dLbls>
          <c:showLegendKey val="0"/>
          <c:showVal val="0"/>
          <c:showCatName val="0"/>
          <c:showSerName val="0"/>
          <c:showPercent val="0"/>
          <c:showBubbleSize val="0"/>
        </c:dLbls>
        <c:marker val="1"/>
        <c:smooth val="0"/>
        <c:axId val="409467736"/>
        <c:axId val="409466424"/>
      </c:lineChart>
      <c:catAx>
        <c:axId val="316409064"/>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316409392"/>
        <c:crosses val="autoZero"/>
        <c:auto val="1"/>
        <c:lblAlgn val="ctr"/>
        <c:lblOffset val="100"/>
        <c:noMultiLvlLbl val="0"/>
      </c:catAx>
      <c:valAx>
        <c:axId val="316409392"/>
        <c:scaling>
          <c:orientation val="minMax"/>
        </c:scaling>
        <c:delete val="1"/>
        <c:axPos val="l"/>
        <c:numFmt formatCode="#,##0" sourceLinked="1"/>
        <c:majorTickMark val="none"/>
        <c:minorTickMark val="none"/>
        <c:tickLblPos val="nextTo"/>
        <c:crossAx val="316409064"/>
        <c:crosses val="autoZero"/>
        <c:crossBetween val="between"/>
      </c:valAx>
      <c:valAx>
        <c:axId val="409466424"/>
        <c:scaling>
          <c:orientation val="minMax"/>
        </c:scaling>
        <c:delete val="1"/>
        <c:axPos val="r"/>
        <c:numFmt formatCode="#,##0" sourceLinked="1"/>
        <c:majorTickMark val="out"/>
        <c:minorTickMark val="none"/>
        <c:tickLblPos val="nextTo"/>
        <c:crossAx val="409467736"/>
        <c:crosses val="max"/>
        <c:crossBetween val="between"/>
      </c:valAx>
      <c:catAx>
        <c:axId val="409467736"/>
        <c:scaling>
          <c:orientation val="minMax"/>
        </c:scaling>
        <c:delete val="1"/>
        <c:axPos val="b"/>
        <c:numFmt formatCode="General" sourceLinked="1"/>
        <c:majorTickMark val="out"/>
        <c:minorTickMark val="none"/>
        <c:tickLblPos val="nextTo"/>
        <c:crossAx val="409466424"/>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cal!$F$4</c:f>
              <c:strCache>
                <c:ptCount val="1"/>
                <c:pt idx="0">
                  <c:v>Sales</c:v>
                </c:pt>
              </c:strCache>
            </c:strRef>
          </c:tx>
          <c:spPr>
            <a:gradFill flip="none" rotWithShape="1">
              <a:gsLst>
                <a:gs pos="0">
                  <a:schemeClr val="accent1">
                    <a:lumMod val="60000"/>
                    <a:lumOff val="40000"/>
                    <a:shade val="30000"/>
                    <a:satMod val="115000"/>
                  </a:schemeClr>
                </a:gs>
                <a:gs pos="50000">
                  <a:schemeClr val="accent1">
                    <a:lumMod val="60000"/>
                    <a:lumOff val="40000"/>
                    <a:shade val="67500"/>
                    <a:satMod val="115000"/>
                  </a:schemeClr>
                </a:gs>
                <a:gs pos="100000">
                  <a:schemeClr val="accent1">
                    <a:lumMod val="60000"/>
                    <a:lumOff val="40000"/>
                    <a:shade val="100000"/>
                    <a:satMod val="115000"/>
                  </a:schemeClr>
                </a:gs>
              </a:gsLst>
              <a:lin ang="2700000" scaled="1"/>
              <a:tileRect/>
            </a:gra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cal!$E$5:$E$8</c:f>
              <c:strCache>
                <c:ptCount val="4"/>
                <c:pt idx="0">
                  <c:v>Alex</c:v>
                </c:pt>
                <c:pt idx="1">
                  <c:v>cairo</c:v>
                </c:pt>
                <c:pt idx="2">
                  <c:v>Delta</c:v>
                </c:pt>
                <c:pt idx="3">
                  <c:v>Upper Egypt</c:v>
                </c:pt>
              </c:strCache>
            </c:strRef>
          </c:cat>
          <c:val>
            <c:numRef>
              <c:f>cal!$F$5:$F$8</c:f>
              <c:numCache>
                <c:formatCode>_(* #,##0_);_(* \(#,##0\);_(* "-"??_);_(@_)</c:formatCode>
                <c:ptCount val="4"/>
                <c:pt idx="0">
                  <c:v>1403131</c:v>
                </c:pt>
                <c:pt idx="1">
                  <c:v>1644240</c:v>
                </c:pt>
                <c:pt idx="2">
                  <c:v>1465531</c:v>
                </c:pt>
                <c:pt idx="3">
                  <c:v>961241</c:v>
                </c:pt>
              </c:numCache>
            </c:numRef>
          </c:val>
          <c:extLst>
            <c:ext xmlns:c16="http://schemas.microsoft.com/office/drawing/2014/chart" uri="{C3380CC4-5D6E-409C-BE32-E72D297353CC}">
              <c16:uniqueId val="{00000000-0539-4520-9C45-2A692E018AB0}"/>
            </c:ext>
          </c:extLst>
        </c:ser>
        <c:ser>
          <c:idx val="1"/>
          <c:order val="1"/>
          <c:tx>
            <c:strRef>
              <c:f>cal!$G$4</c:f>
              <c:strCache>
                <c:ptCount val="1"/>
                <c:pt idx="0">
                  <c:v>Max</c:v>
                </c:pt>
              </c:strCache>
            </c:strRef>
          </c:tx>
          <c:spPr>
            <a:gradFill flip="none" rotWithShape="1">
              <a:gsLst>
                <a:gs pos="0">
                  <a:schemeClr val="accent1">
                    <a:lumMod val="50000"/>
                    <a:shade val="30000"/>
                    <a:satMod val="115000"/>
                  </a:schemeClr>
                </a:gs>
                <a:gs pos="50000">
                  <a:schemeClr val="accent1">
                    <a:lumMod val="50000"/>
                    <a:shade val="67500"/>
                    <a:satMod val="115000"/>
                  </a:schemeClr>
                </a:gs>
                <a:gs pos="100000">
                  <a:schemeClr val="accent1">
                    <a:lumMod val="50000"/>
                    <a:shade val="100000"/>
                    <a:satMod val="115000"/>
                  </a:schemeClr>
                </a:gs>
              </a:gsLst>
              <a:lin ang="2700000" scaled="1"/>
              <a:tileRect/>
            </a:gradFill>
            <a:ln>
              <a:noFill/>
            </a:ln>
            <a:effectLst/>
          </c:spPr>
          <c:invertIfNegative val="0"/>
          <c:val>
            <c:numRef>
              <c:f>cal!$G$5:$G$8</c:f>
              <c:numCache>
                <c:formatCode>_(* #,##0_);_(* \(#,##0\);_(* "-"??_);_(@_)</c:formatCode>
                <c:ptCount val="4"/>
                <c:pt idx="1">
                  <c:v>1644240</c:v>
                </c:pt>
                <c:pt idx="2">
                  <c:v>0</c:v>
                </c:pt>
                <c:pt idx="3">
                  <c:v>0</c:v>
                </c:pt>
              </c:numCache>
            </c:numRef>
          </c:val>
          <c:extLst>
            <c:ext xmlns:c16="http://schemas.microsoft.com/office/drawing/2014/chart" uri="{C3380CC4-5D6E-409C-BE32-E72D297353CC}">
              <c16:uniqueId val="{00000001-0539-4520-9C45-2A692E018AB0}"/>
            </c:ext>
          </c:extLst>
        </c:ser>
        <c:dLbls>
          <c:showLegendKey val="0"/>
          <c:showVal val="0"/>
          <c:showCatName val="0"/>
          <c:showSerName val="0"/>
          <c:showPercent val="0"/>
          <c:showBubbleSize val="0"/>
        </c:dLbls>
        <c:gapWidth val="219"/>
        <c:overlap val="100"/>
        <c:axId val="1854960624"/>
        <c:axId val="1854961872"/>
      </c:barChart>
      <c:lineChart>
        <c:grouping val="standard"/>
        <c:varyColors val="0"/>
        <c:ser>
          <c:idx val="2"/>
          <c:order val="2"/>
          <c:tx>
            <c:strRef>
              <c:f>cal!$H$4</c:f>
              <c:strCache>
                <c:ptCount val="1"/>
                <c:pt idx="0">
                  <c:v>Avg</c:v>
                </c:pt>
              </c:strCache>
            </c:strRef>
          </c:tx>
          <c:spPr>
            <a:ln w="28575" cap="rnd">
              <a:solidFill>
                <a:srgbClr val="FF0000"/>
              </a:solidFill>
              <a:prstDash val="dash"/>
              <a:round/>
            </a:ln>
            <a:effectLst/>
          </c:spPr>
          <c:marker>
            <c:symbol val="none"/>
          </c:marker>
          <c:dLbls>
            <c:dLbl>
              <c:idx val="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539-4520-9C45-2A692E018AB0}"/>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cal!$H$5:$H$8</c:f>
              <c:numCache>
                <c:formatCode>_(* #,##0_);_(* \(#,##0\);_(* "-"??_);_(@_)</c:formatCode>
                <c:ptCount val="4"/>
                <c:pt idx="0">
                  <c:v>1368535.75</c:v>
                </c:pt>
                <c:pt idx="1">
                  <c:v>1368535.75</c:v>
                </c:pt>
                <c:pt idx="2">
                  <c:v>1368535.75</c:v>
                </c:pt>
                <c:pt idx="3">
                  <c:v>1368535.75</c:v>
                </c:pt>
              </c:numCache>
            </c:numRef>
          </c:val>
          <c:smooth val="0"/>
          <c:extLst>
            <c:ext xmlns:c16="http://schemas.microsoft.com/office/drawing/2014/chart" uri="{C3380CC4-5D6E-409C-BE32-E72D297353CC}">
              <c16:uniqueId val="{00000003-0539-4520-9C45-2A692E018AB0}"/>
            </c:ext>
          </c:extLst>
        </c:ser>
        <c:dLbls>
          <c:showLegendKey val="0"/>
          <c:showVal val="0"/>
          <c:showCatName val="0"/>
          <c:showSerName val="0"/>
          <c:showPercent val="0"/>
          <c:showBubbleSize val="0"/>
        </c:dLbls>
        <c:marker val="1"/>
        <c:smooth val="0"/>
        <c:axId val="1848955104"/>
        <c:axId val="1848954272"/>
      </c:lineChart>
      <c:catAx>
        <c:axId val="185496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854961872"/>
        <c:crosses val="autoZero"/>
        <c:auto val="1"/>
        <c:lblAlgn val="ctr"/>
        <c:lblOffset val="100"/>
        <c:noMultiLvlLbl val="0"/>
      </c:catAx>
      <c:valAx>
        <c:axId val="1854961872"/>
        <c:scaling>
          <c:orientation val="minMax"/>
        </c:scaling>
        <c:delete val="1"/>
        <c:axPos val="l"/>
        <c:numFmt formatCode="_(* #,##0_);_(* \(#,##0\);_(* &quot;-&quot;??_);_(@_)" sourceLinked="1"/>
        <c:majorTickMark val="none"/>
        <c:minorTickMark val="none"/>
        <c:tickLblPos val="nextTo"/>
        <c:crossAx val="1854960624"/>
        <c:crosses val="autoZero"/>
        <c:crossBetween val="between"/>
      </c:valAx>
      <c:valAx>
        <c:axId val="1848954272"/>
        <c:scaling>
          <c:orientation val="minMax"/>
        </c:scaling>
        <c:delete val="1"/>
        <c:axPos val="r"/>
        <c:numFmt formatCode="_(* #,##0_);_(* \(#,##0\);_(* &quot;-&quot;??_);_(@_)" sourceLinked="1"/>
        <c:majorTickMark val="out"/>
        <c:minorTickMark val="none"/>
        <c:tickLblPos val="nextTo"/>
        <c:crossAx val="1848955104"/>
        <c:crosses val="max"/>
        <c:crossBetween val="between"/>
      </c:valAx>
      <c:catAx>
        <c:axId val="1848955104"/>
        <c:scaling>
          <c:orientation val="minMax"/>
        </c:scaling>
        <c:delete val="1"/>
        <c:axPos val="b"/>
        <c:majorTickMark val="out"/>
        <c:minorTickMark val="none"/>
        <c:tickLblPos val="nextTo"/>
        <c:crossAx val="1848954272"/>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solidFill>
              <a:schemeClr val="accent1">
                <a:lumMod val="50000"/>
              </a:schemeClr>
            </a:solidFill>
            <a:ln w="28575">
              <a:solidFill>
                <a:schemeClr val="bg1"/>
              </a:solidFill>
            </a:ln>
          </c:spPr>
          <c:dPt>
            <c:idx val="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1-521E-46EE-BAE4-80835A4D1D8E}"/>
              </c:ext>
            </c:extLst>
          </c:dPt>
          <c:dPt>
            <c:idx val="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3-521E-46EE-BAE4-80835A4D1D8E}"/>
              </c:ext>
            </c:extLst>
          </c:dPt>
          <c:dPt>
            <c:idx val="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5-521E-46EE-BAE4-80835A4D1D8E}"/>
              </c:ext>
            </c:extLst>
          </c:dPt>
          <c:dPt>
            <c:idx val="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7-521E-46EE-BAE4-80835A4D1D8E}"/>
              </c:ext>
            </c:extLst>
          </c:dPt>
          <c:dPt>
            <c:idx val="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9-521E-46EE-BAE4-80835A4D1D8E}"/>
              </c:ext>
            </c:extLst>
          </c:dPt>
          <c:dPt>
            <c:idx val="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B-521E-46EE-BAE4-80835A4D1D8E}"/>
              </c:ext>
            </c:extLst>
          </c:dPt>
          <c:dPt>
            <c:idx val="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D-521E-46EE-BAE4-80835A4D1D8E}"/>
              </c:ext>
            </c:extLst>
          </c:dPt>
          <c:dPt>
            <c:idx val="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F-521E-46EE-BAE4-80835A4D1D8E}"/>
              </c:ext>
            </c:extLst>
          </c:dPt>
          <c:dPt>
            <c:idx val="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1-521E-46EE-BAE4-80835A4D1D8E}"/>
              </c:ext>
            </c:extLst>
          </c:dPt>
          <c:dPt>
            <c:idx val="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3-521E-46EE-BAE4-80835A4D1D8E}"/>
              </c:ext>
            </c:extLst>
          </c:dPt>
          <c:dPt>
            <c:idx val="1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5-521E-46EE-BAE4-80835A4D1D8E}"/>
              </c:ext>
            </c:extLst>
          </c:dPt>
          <c:dPt>
            <c:idx val="1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7-521E-46EE-BAE4-80835A4D1D8E}"/>
              </c:ext>
            </c:extLst>
          </c:dPt>
          <c:dPt>
            <c:idx val="1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9-521E-46EE-BAE4-80835A4D1D8E}"/>
              </c:ext>
            </c:extLst>
          </c:dPt>
          <c:dPt>
            <c:idx val="1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B-521E-46EE-BAE4-80835A4D1D8E}"/>
              </c:ext>
            </c:extLst>
          </c:dPt>
          <c:dPt>
            <c:idx val="1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D-521E-46EE-BAE4-80835A4D1D8E}"/>
              </c:ext>
            </c:extLst>
          </c:dPt>
          <c:dPt>
            <c:idx val="1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F-521E-46EE-BAE4-80835A4D1D8E}"/>
              </c:ext>
            </c:extLst>
          </c:dPt>
          <c:dPt>
            <c:idx val="1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1-521E-46EE-BAE4-80835A4D1D8E}"/>
              </c:ext>
            </c:extLst>
          </c:dPt>
          <c:dPt>
            <c:idx val="1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3-521E-46EE-BAE4-80835A4D1D8E}"/>
              </c:ext>
            </c:extLst>
          </c:dPt>
          <c:dPt>
            <c:idx val="1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5-521E-46EE-BAE4-80835A4D1D8E}"/>
              </c:ext>
            </c:extLst>
          </c:dPt>
          <c:dPt>
            <c:idx val="1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7-521E-46EE-BAE4-80835A4D1D8E}"/>
              </c:ext>
            </c:extLst>
          </c:dPt>
          <c:dPt>
            <c:idx val="2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9-521E-46EE-BAE4-80835A4D1D8E}"/>
              </c:ext>
            </c:extLst>
          </c:dPt>
          <c:dPt>
            <c:idx val="2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B-521E-46EE-BAE4-80835A4D1D8E}"/>
              </c:ext>
            </c:extLst>
          </c:dPt>
          <c:dPt>
            <c:idx val="2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D-521E-46EE-BAE4-80835A4D1D8E}"/>
              </c:ext>
            </c:extLst>
          </c:dPt>
          <c:dPt>
            <c:idx val="2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F-521E-46EE-BAE4-80835A4D1D8E}"/>
              </c:ext>
            </c:extLst>
          </c:dPt>
          <c:dPt>
            <c:idx val="2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1-521E-46EE-BAE4-80835A4D1D8E}"/>
              </c:ext>
            </c:extLst>
          </c:dPt>
          <c:dPt>
            <c:idx val="2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3-521E-46EE-BAE4-80835A4D1D8E}"/>
              </c:ext>
            </c:extLst>
          </c:dPt>
          <c:dPt>
            <c:idx val="2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5-521E-46EE-BAE4-80835A4D1D8E}"/>
              </c:ext>
            </c:extLst>
          </c:dPt>
          <c:dPt>
            <c:idx val="2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7-521E-46EE-BAE4-80835A4D1D8E}"/>
              </c:ext>
            </c:extLst>
          </c:dPt>
          <c:dPt>
            <c:idx val="2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9-521E-46EE-BAE4-80835A4D1D8E}"/>
              </c:ext>
            </c:extLst>
          </c:dPt>
          <c:dPt>
            <c:idx val="2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B-521E-46EE-BAE4-80835A4D1D8E}"/>
              </c:ext>
            </c:extLst>
          </c:dPt>
          <c:dPt>
            <c:idx val="3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D-521E-46EE-BAE4-80835A4D1D8E}"/>
              </c:ext>
            </c:extLst>
          </c:dPt>
          <c:dPt>
            <c:idx val="3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F-521E-46EE-BAE4-80835A4D1D8E}"/>
              </c:ext>
            </c:extLst>
          </c:dPt>
          <c:dPt>
            <c:idx val="3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1-521E-46EE-BAE4-80835A4D1D8E}"/>
              </c:ext>
            </c:extLst>
          </c:dPt>
          <c:dPt>
            <c:idx val="3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3-521E-46EE-BAE4-80835A4D1D8E}"/>
              </c:ext>
            </c:extLst>
          </c:dPt>
          <c:dPt>
            <c:idx val="3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5-521E-46EE-BAE4-80835A4D1D8E}"/>
              </c:ext>
            </c:extLst>
          </c:dPt>
          <c:dPt>
            <c:idx val="3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7-521E-46EE-BAE4-80835A4D1D8E}"/>
              </c:ext>
            </c:extLst>
          </c:dPt>
          <c:dPt>
            <c:idx val="3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9-521E-46EE-BAE4-80835A4D1D8E}"/>
              </c:ext>
            </c:extLst>
          </c:dPt>
          <c:dPt>
            <c:idx val="3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B-521E-46EE-BAE4-80835A4D1D8E}"/>
              </c:ext>
            </c:extLst>
          </c:dPt>
          <c:dPt>
            <c:idx val="3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D-521E-46EE-BAE4-80835A4D1D8E}"/>
              </c:ext>
            </c:extLst>
          </c:dPt>
          <c:val>
            <c:numLit>
              <c:formatCode>General</c:formatCode>
              <c:ptCount val="3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numLit>
          </c:val>
          <c:extLst>
            <c:ext xmlns:c16="http://schemas.microsoft.com/office/drawing/2014/chart" uri="{C3380CC4-5D6E-409C-BE32-E72D297353CC}">
              <c16:uniqueId val="{0000004E-521E-46EE-BAE4-80835A4D1D8E}"/>
            </c:ext>
          </c:extLst>
        </c:ser>
        <c:dLbls>
          <c:showLegendKey val="0"/>
          <c:showVal val="0"/>
          <c:showCatName val="0"/>
          <c:showSerName val="0"/>
          <c:showPercent val="0"/>
          <c:showBubbleSize val="0"/>
          <c:showLeaderLines val="1"/>
        </c:dLbls>
        <c:firstSliceAng val="0"/>
        <c:holeSize val="64"/>
      </c:doughnutChart>
      <c:doughnutChart>
        <c:varyColors val="1"/>
        <c:ser>
          <c:idx val="1"/>
          <c:order val="1"/>
          <c:tx>
            <c:strRef>
              <c:f>cal!$D$19</c:f>
              <c:strCache>
                <c:ptCount val="1"/>
                <c:pt idx="0">
                  <c:v>Delta</c:v>
                </c:pt>
              </c:strCache>
            </c:strRef>
          </c:tx>
          <c:spPr>
            <a:solidFill>
              <a:schemeClr val="accent1">
                <a:alpha val="60000"/>
              </a:schemeClr>
            </a:solidFill>
          </c:spPr>
          <c:dPt>
            <c:idx val="0"/>
            <c:bubble3D val="0"/>
            <c:spPr>
              <a:solidFill>
                <a:schemeClr val="accent1">
                  <a:lumMod val="20000"/>
                  <a:lumOff val="80000"/>
                  <a:alpha val="60000"/>
                </a:schemeClr>
              </a:solidFill>
              <a:ln w="19050">
                <a:solidFill>
                  <a:schemeClr val="lt1"/>
                </a:solidFill>
              </a:ln>
              <a:effectLst/>
            </c:spPr>
            <c:extLst>
              <c:ext xmlns:c16="http://schemas.microsoft.com/office/drawing/2014/chart" uri="{C3380CC4-5D6E-409C-BE32-E72D297353CC}">
                <c16:uniqueId val="{00000050-521E-46EE-BAE4-80835A4D1D8E}"/>
              </c:ext>
            </c:extLst>
          </c:dPt>
          <c:dPt>
            <c:idx val="1"/>
            <c:bubble3D val="0"/>
            <c:spPr>
              <a:solidFill>
                <a:schemeClr val="accent1">
                  <a:lumMod val="50000"/>
                  <a:alpha val="60000"/>
                </a:schemeClr>
              </a:solidFill>
              <a:ln w="19050">
                <a:solidFill>
                  <a:schemeClr val="lt1"/>
                </a:solidFill>
              </a:ln>
              <a:effectLst/>
            </c:spPr>
            <c:extLst>
              <c:ext xmlns:c16="http://schemas.microsoft.com/office/drawing/2014/chart" uri="{C3380CC4-5D6E-409C-BE32-E72D297353CC}">
                <c16:uniqueId val="{00000052-521E-46EE-BAE4-80835A4D1D8E}"/>
              </c:ext>
            </c:extLst>
          </c:dPt>
          <c:val>
            <c:numRef>
              <c:f>cal!$E$19:$F$19</c:f>
              <c:numCache>
                <c:formatCode>0.0%</c:formatCode>
                <c:ptCount val="2"/>
                <c:pt idx="0">
                  <c:v>0.26771880091550404</c:v>
                </c:pt>
                <c:pt idx="1">
                  <c:v>0.73228119908449596</c:v>
                </c:pt>
              </c:numCache>
            </c:numRef>
          </c:val>
          <c:extLst>
            <c:ext xmlns:c16="http://schemas.microsoft.com/office/drawing/2014/chart" uri="{C3380CC4-5D6E-409C-BE32-E72D297353CC}">
              <c16:uniqueId val="{00000053-521E-46EE-BAE4-80835A4D1D8E}"/>
            </c:ext>
          </c:extLst>
        </c:ser>
        <c:dLbls>
          <c:showLegendKey val="0"/>
          <c:showVal val="0"/>
          <c:showCatName val="0"/>
          <c:showSerName val="0"/>
          <c:showPercent val="0"/>
          <c:showBubbleSize val="0"/>
          <c:showLeaderLines val="1"/>
        </c:dLbls>
        <c:firstSliceAng val="0"/>
        <c:holeSize val="63"/>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solidFill>
              <a:schemeClr val="accent1">
                <a:lumMod val="50000"/>
              </a:schemeClr>
            </a:solidFill>
            <a:ln w="28575">
              <a:solidFill>
                <a:schemeClr val="bg1"/>
              </a:solidFill>
            </a:ln>
          </c:spPr>
          <c:dPt>
            <c:idx val="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1-521E-46EE-BAE4-80835A4D1D8E}"/>
              </c:ext>
            </c:extLst>
          </c:dPt>
          <c:dPt>
            <c:idx val="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3-521E-46EE-BAE4-80835A4D1D8E}"/>
              </c:ext>
            </c:extLst>
          </c:dPt>
          <c:dPt>
            <c:idx val="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5-521E-46EE-BAE4-80835A4D1D8E}"/>
              </c:ext>
            </c:extLst>
          </c:dPt>
          <c:dPt>
            <c:idx val="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7-521E-46EE-BAE4-80835A4D1D8E}"/>
              </c:ext>
            </c:extLst>
          </c:dPt>
          <c:dPt>
            <c:idx val="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9-521E-46EE-BAE4-80835A4D1D8E}"/>
              </c:ext>
            </c:extLst>
          </c:dPt>
          <c:dPt>
            <c:idx val="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B-521E-46EE-BAE4-80835A4D1D8E}"/>
              </c:ext>
            </c:extLst>
          </c:dPt>
          <c:dPt>
            <c:idx val="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D-521E-46EE-BAE4-80835A4D1D8E}"/>
              </c:ext>
            </c:extLst>
          </c:dPt>
          <c:dPt>
            <c:idx val="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F-521E-46EE-BAE4-80835A4D1D8E}"/>
              </c:ext>
            </c:extLst>
          </c:dPt>
          <c:dPt>
            <c:idx val="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1-521E-46EE-BAE4-80835A4D1D8E}"/>
              </c:ext>
            </c:extLst>
          </c:dPt>
          <c:dPt>
            <c:idx val="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3-521E-46EE-BAE4-80835A4D1D8E}"/>
              </c:ext>
            </c:extLst>
          </c:dPt>
          <c:dPt>
            <c:idx val="1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5-521E-46EE-BAE4-80835A4D1D8E}"/>
              </c:ext>
            </c:extLst>
          </c:dPt>
          <c:dPt>
            <c:idx val="1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7-521E-46EE-BAE4-80835A4D1D8E}"/>
              </c:ext>
            </c:extLst>
          </c:dPt>
          <c:dPt>
            <c:idx val="1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9-521E-46EE-BAE4-80835A4D1D8E}"/>
              </c:ext>
            </c:extLst>
          </c:dPt>
          <c:dPt>
            <c:idx val="1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B-521E-46EE-BAE4-80835A4D1D8E}"/>
              </c:ext>
            </c:extLst>
          </c:dPt>
          <c:dPt>
            <c:idx val="1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D-521E-46EE-BAE4-80835A4D1D8E}"/>
              </c:ext>
            </c:extLst>
          </c:dPt>
          <c:dPt>
            <c:idx val="1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F-521E-46EE-BAE4-80835A4D1D8E}"/>
              </c:ext>
            </c:extLst>
          </c:dPt>
          <c:dPt>
            <c:idx val="1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1-521E-46EE-BAE4-80835A4D1D8E}"/>
              </c:ext>
            </c:extLst>
          </c:dPt>
          <c:dPt>
            <c:idx val="1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3-521E-46EE-BAE4-80835A4D1D8E}"/>
              </c:ext>
            </c:extLst>
          </c:dPt>
          <c:dPt>
            <c:idx val="1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5-521E-46EE-BAE4-80835A4D1D8E}"/>
              </c:ext>
            </c:extLst>
          </c:dPt>
          <c:dPt>
            <c:idx val="1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7-521E-46EE-BAE4-80835A4D1D8E}"/>
              </c:ext>
            </c:extLst>
          </c:dPt>
          <c:dPt>
            <c:idx val="2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9-521E-46EE-BAE4-80835A4D1D8E}"/>
              </c:ext>
            </c:extLst>
          </c:dPt>
          <c:dPt>
            <c:idx val="2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B-521E-46EE-BAE4-80835A4D1D8E}"/>
              </c:ext>
            </c:extLst>
          </c:dPt>
          <c:dPt>
            <c:idx val="2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D-521E-46EE-BAE4-80835A4D1D8E}"/>
              </c:ext>
            </c:extLst>
          </c:dPt>
          <c:dPt>
            <c:idx val="2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F-521E-46EE-BAE4-80835A4D1D8E}"/>
              </c:ext>
            </c:extLst>
          </c:dPt>
          <c:dPt>
            <c:idx val="2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1-521E-46EE-BAE4-80835A4D1D8E}"/>
              </c:ext>
            </c:extLst>
          </c:dPt>
          <c:dPt>
            <c:idx val="2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3-521E-46EE-BAE4-80835A4D1D8E}"/>
              </c:ext>
            </c:extLst>
          </c:dPt>
          <c:dPt>
            <c:idx val="2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5-521E-46EE-BAE4-80835A4D1D8E}"/>
              </c:ext>
            </c:extLst>
          </c:dPt>
          <c:dPt>
            <c:idx val="2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7-521E-46EE-BAE4-80835A4D1D8E}"/>
              </c:ext>
            </c:extLst>
          </c:dPt>
          <c:dPt>
            <c:idx val="2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9-521E-46EE-BAE4-80835A4D1D8E}"/>
              </c:ext>
            </c:extLst>
          </c:dPt>
          <c:dPt>
            <c:idx val="2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B-521E-46EE-BAE4-80835A4D1D8E}"/>
              </c:ext>
            </c:extLst>
          </c:dPt>
          <c:dPt>
            <c:idx val="3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D-521E-46EE-BAE4-80835A4D1D8E}"/>
              </c:ext>
            </c:extLst>
          </c:dPt>
          <c:dPt>
            <c:idx val="3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F-521E-46EE-BAE4-80835A4D1D8E}"/>
              </c:ext>
            </c:extLst>
          </c:dPt>
          <c:dPt>
            <c:idx val="3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1-521E-46EE-BAE4-80835A4D1D8E}"/>
              </c:ext>
            </c:extLst>
          </c:dPt>
          <c:dPt>
            <c:idx val="3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3-521E-46EE-BAE4-80835A4D1D8E}"/>
              </c:ext>
            </c:extLst>
          </c:dPt>
          <c:dPt>
            <c:idx val="3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5-521E-46EE-BAE4-80835A4D1D8E}"/>
              </c:ext>
            </c:extLst>
          </c:dPt>
          <c:dPt>
            <c:idx val="3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7-521E-46EE-BAE4-80835A4D1D8E}"/>
              </c:ext>
            </c:extLst>
          </c:dPt>
          <c:dPt>
            <c:idx val="3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9-521E-46EE-BAE4-80835A4D1D8E}"/>
              </c:ext>
            </c:extLst>
          </c:dPt>
          <c:dPt>
            <c:idx val="3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B-521E-46EE-BAE4-80835A4D1D8E}"/>
              </c:ext>
            </c:extLst>
          </c:dPt>
          <c:dPt>
            <c:idx val="3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D-521E-46EE-BAE4-80835A4D1D8E}"/>
              </c:ext>
            </c:extLst>
          </c:dPt>
          <c:val>
            <c:numLit>
              <c:formatCode>General</c:formatCode>
              <c:ptCount val="3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numLit>
          </c:val>
          <c:extLst>
            <c:ext xmlns:c16="http://schemas.microsoft.com/office/drawing/2014/chart" uri="{C3380CC4-5D6E-409C-BE32-E72D297353CC}">
              <c16:uniqueId val="{0000004E-521E-46EE-BAE4-80835A4D1D8E}"/>
            </c:ext>
          </c:extLst>
        </c:ser>
        <c:dLbls>
          <c:showLegendKey val="0"/>
          <c:showVal val="0"/>
          <c:showCatName val="0"/>
          <c:showSerName val="0"/>
          <c:showPercent val="0"/>
          <c:showBubbleSize val="0"/>
          <c:showLeaderLines val="1"/>
        </c:dLbls>
        <c:firstSliceAng val="0"/>
        <c:holeSize val="64"/>
      </c:doughnutChart>
      <c:doughnutChart>
        <c:varyColors val="1"/>
        <c:ser>
          <c:idx val="1"/>
          <c:order val="1"/>
          <c:tx>
            <c:strRef>
              <c:f>cal!$D$18</c:f>
              <c:strCache>
                <c:ptCount val="1"/>
                <c:pt idx="0">
                  <c:v>cairo</c:v>
                </c:pt>
              </c:strCache>
            </c:strRef>
          </c:tx>
          <c:spPr>
            <a:solidFill>
              <a:schemeClr val="accent1">
                <a:alpha val="60000"/>
              </a:schemeClr>
            </a:solidFill>
          </c:spPr>
          <c:dPt>
            <c:idx val="0"/>
            <c:bubble3D val="0"/>
            <c:spPr>
              <a:solidFill>
                <a:schemeClr val="accent1">
                  <a:lumMod val="20000"/>
                  <a:lumOff val="80000"/>
                  <a:alpha val="60000"/>
                </a:schemeClr>
              </a:solidFill>
              <a:ln w="19050">
                <a:solidFill>
                  <a:schemeClr val="lt1"/>
                </a:solidFill>
              </a:ln>
              <a:effectLst/>
            </c:spPr>
            <c:extLst>
              <c:ext xmlns:c16="http://schemas.microsoft.com/office/drawing/2014/chart" uri="{C3380CC4-5D6E-409C-BE32-E72D297353CC}">
                <c16:uniqueId val="{00000050-521E-46EE-BAE4-80835A4D1D8E}"/>
              </c:ext>
            </c:extLst>
          </c:dPt>
          <c:dPt>
            <c:idx val="1"/>
            <c:bubble3D val="0"/>
            <c:spPr>
              <a:solidFill>
                <a:schemeClr val="accent1">
                  <a:lumMod val="50000"/>
                  <a:alpha val="60000"/>
                </a:schemeClr>
              </a:solidFill>
              <a:ln w="19050">
                <a:solidFill>
                  <a:schemeClr val="lt1"/>
                </a:solidFill>
              </a:ln>
              <a:effectLst/>
            </c:spPr>
            <c:extLst>
              <c:ext xmlns:c16="http://schemas.microsoft.com/office/drawing/2014/chart" uri="{C3380CC4-5D6E-409C-BE32-E72D297353CC}">
                <c16:uniqueId val="{00000052-521E-46EE-BAE4-80835A4D1D8E}"/>
              </c:ext>
            </c:extLst>
          </c:dPt>
          <c:val>
            <c:numRef>
              <c:f>cal!$E$18:$F$18</c:f>
              <c:numCache>
                <c:formatCode>0.0%</c:formatCode>
                <c:ptCount val="2"/>
                <c:pt idx="0">
                  <c:v>0.30036482422910765</c:v>
                </c:pt>
                <c:pt idx="1">
                  <c:v>0.69963517577089229</c:v>
                </c:pt>
              </c:numCache>
            </c:numRef>
          </c:val>
          <c:extLst>
            <c:ext xmlns:c16="http://schemas.microsoft.com/office/drawing/2014/chart" uri="{C3380CC4-5D6E-409C-BE32-E72D297353CC}">
              <c16:uniqueId val="{00000053-521E-46EE-BAE4-80835A4D1D8E}"/>
            </c:ext>
          </c:extLst>
        </c:ser>
        <c:dLbls>
          <c:showLegendKey val="0"/>
          <c:showVal val="0"/>
          <c:showCatName val="0"/>
          <c:showSerName val="0"/>
          <c:showPercent val="0"/>
          <c:showBubbleSize val="0"/>
          <c:showLeaderLines val="1"/>
        </c:dLbls>
        <c:firstSliceAng val="0"/>
        <c:holeSize val="63"/>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accent1">
                <a:lumMod val="50000"/>
              </a:schemeClr>
            </a:solidFill>
            <a:ln w="28575">
              <a:solidFill>
                <a:schemeClr val="bg1"/>
              </a:solidFill>
            </a:ln>
          </c:spPr>
          <c:dPt>
            <c:idx val="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1-03DC-4CD6-8291-2059BFAFF505}"/>
              </c:ext>
            </c:extLst>
          </c:dPt>
          <c:dPt>
            <c:idx val="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3-03DC-4CD6-8291-2059BFAFF505}"/>
              </c:ext>
            </c:extLst>
          </c:dPt>
          <c:dPt>
            <c:idx val="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5-03DC-4CD6-8291-2059BFAFF505}"/>
              </c:ext>
            </c:extLst>
          </c:dPt>
          <c:dPt>
            <c:idx val="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7-03DC-4CD6-8291-2059BFAFF505}"/>
              </c:ext>
            </c:extLst>
          </c:dPt>
          <c:dPt>
            <c:idx val="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9-03DC-4CD6-8291-2059BFAFF505}"/>
              </c:ext>
            </c:extLst>
          </c:dPt>
          <c:dPt>
            <c:idx val="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B-03DC-4CD6-8291-2059BFAFF505}"/>
              </c:ext>
            </c:extLst>
          </c:dPt>
          <c:dPt>
            <c:idx val="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D-03DC-4CD6-8291-2059BFAFF505}"/>
              </c:ext>
            </c:extLst>
          </c:dPt>
          <c:dPt>
            <c:idx val="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F-03DC-4CD6-8291-2059BFAFF505}"/>
              </c:ext>
            </c:extLst>
          </c:dPt>
          <c:dPt>
            <c:idx val="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1-03DC-4CD6-8291-2059BFAFF505}"/>
              </c:ext>
            </c:extLst>
          </c:dPt>
          <c:dPt>
            <c:idx val="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3-03DC-4CD6-8291-2059BFAFF505}"/>
              </c:ext>
            </c:extLst>
          </c:dPt>
          <c:dPt>
            <c:idx val="1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5-03DC-4CD6-8291-2059BFAFF505}"/>
              </c:ext>
            </c:extLst>
          </c:dPt>
          <c:dPt>
            <c:idx val="1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7-03DC-4CD6-8291-2059BFAFF505}"/>
              </c:ext>
            </c:extLst>
          </c:dPt>
          <c:dPt>
            <c:idx val="1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9-03DC-4CD6-8291-2059BFAFF505}"/>
              </c:ext>
            </c:extLst>
          </c:dPt>
          <c:dPt>
            <c:idx val="1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B-03DC-4CD6-8291-2059BFAFF505}"/>
              </c:ext>
            </c:extLst>
          </c:dPt>
          <c:dPt>
            <c:idx val="1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D-03DC-4CD6-8291-2059BFAFF505}"/>
              </c:ext>
            </c:extLst>
          </c:dPt>
          <c:dPt>
            <c:idx val="1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F-03DC-4CD6-8291-2059BFAFF505}"/>
              </c:ext>
            </c:extLst>
          </c:dPt>
          <c:dPt>
            <c:idx val="1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1-03DC-4CD6-8291-2059BFAFF505}"/>
              </c:ext>
            </c:extLst>
          </c:dPt>
          <c:dPt>
            <c:idx val="1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3-03DC-4CD6-8291-2059BFAFF505}"/>
              </c:ext>
            </c:extLst>
          </c:dPt>
          <c:dPt>
            <c:idx val="1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5-03DC-4CD6-8291-2059BFAFF505}"/>
              </c:ext>
            </c:extLst>
          </c:dPt>
          <c:dPt>
            <c:idx val="1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7-03DC-4CD6-8291-2059BFAFF505}"/>
              </c:ext>
            </c:extLst>
          </c:dPt>
          <c:dPt>
            <c:idx val="2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9-03DC-4CD6-8291-2059BFAFF505}"/>
              </c:ext>
            </c:extLst>
          </c:dPt>
          <c:dPt>
            <c:idx val="2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B-03DC-4CD6-8291-2059BFAFF505}"/>
              </c:ext>
            </c:extLst>
          </c:dPt>
          <c:dPt>
            <c:idx val="2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D-03DC-4CD6-8291-2059BFAFF505}"/>
              </c:ext>
            </c:extLst>
          </c:dPt>
          <c:dPt>
            <c:idx val="2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F-03DC-4CD6-8291-2059BFAFF505}"/>
              </c:ext>
            </c:extLst>
          </c:dPt>
          <c:dPt>
            <c:idx val="2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1-03DC-4CD6-8291-2059BFAFF505}"/>
              </c:ext>
            </c:extLst>
          </c:dPt>
          <c:dPt>
            <c:idx val="2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3-03DC-4CD6-8291-2059BFAFF505}"/>
              </c:ext>
            </c:extLst>
          </c:dPt>
          <c:dPt>
            <c:idx val="2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5-03DC-4CD6-8291-2059BFAFF505}"/>
              </c:ext>
            </c:extLst>
          </c:dPt>
          <c:dPt>
            <c:idx val="2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7-03DC-4CD6-8291-2059BFAFF505}"/>
              </c:ext>
            </c:extLst>
          </c:dPt>
          <c:dPt>
            <c:idx val="2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9-03DC-4CD6-8291-2059BFAFF505}"/>
              </c:ext>
            </c:extLst>
          </c:dPt>
          <c:dPt>
            <c:idx val="2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B-03DC-4CD6-8291-2059BFAFF505}"/>
              </c:ext>
            </c:extLst>
          </c:dPt>
          <c:dPt>
            <c:idx val="3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D-03DC-4CD6-8291-2059BFAFF505}"/>
              </c:ext>
            </c:extLst>
          </c:dPt>
          <c:dPt>
            <c:idx val="3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F-03DC-4CD6-8291-2059BFAFF505}"/>
              </c:ext>
            </c:extLst>
          </c:dPt>
          <c:dPt>
            <c:idx val="3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1-03DC-4CD6-8291-2059BFAFF505}"/>
              </c:ext>
            </c:extLst>
          </c:dPt>
          <c:dPt>
            <c:idx val="3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3-03DC-4CD6-8291-2059BFAFF505}"/>
              </c:ext>
            </c:extLst>
          </c:dPt>
          <c:dPt>
            <c:idx val="3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5-03DC-4CD6-8291-2059BFAFF505}"/>
              </c:ext>
            </c:extLst>
          </c:dPt>
          <c:dPt>
            <c:idx val="3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7-03DC-4CD6-8291-2059BFAFF505}"/>
              </c:ext>
            </c:extLst>
          </c:dPt>
          <c:dPt>
            <c:idx val="3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9-03DC-4CD6-8291-2059BFAFF505}"/>
              </c:ext>
            </c:extLst>
          </c:dPt>
          <c:dPt>
            <c:idx val="3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B-03DC-4CD6-8291-2059BFAFF505}"/>
              </c:ext>
            </c:extLst>
          </c:dPt>
          <c:dPt>
            <c:idx val="3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D-03DC-4CD6-8291-2059BFAFF505}"/>
              </c:ext>
            </c:extLst>
          </c:dPt>
          <c:val>
            <c:numLit>
              <c:formatCode>General</c:formatCode>
              <c:ptCount val="3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numLit>
          </c:val>
          <c:extLst>
            <c:ext xmlns:c16="http://schemas.microsoft.com/office/drawing/2014/chart" uri="{C3380CC4-5D6E-409C-BE32-E72D297353CC}">
              <c16:uniqueId val="{0000004E-03DC-4CD6-8291-2059BFAFF505}"/>
            </c:ext>
          </c:extLst>
        </c:ser>
        <c:dLbls>
          <c:showLegendKey val="0"/>
          <c:showVal val="0"/>
          <c:showCatName val="0"/>
          <c:showSerName val="0"/>
          <c:showPercent val="0"/>
          <c:showBubbleSize val="0"/>
          <c:showLeaderLines val="1"/>
        </c:dLbls>
        <c:firstSliceAng val="0"/>
        <c:holeSize val="64"/>
      </c:doughnutChart>
      <c:doughnutChart>
        <c:varyColors val="1"/>
        <c:ser>
          <c:idx val="1"/>
          <c:order val="1"/>
          <c:tx>
            <c:strRef>
              <c:f>cal!$D$17</c:f>
              <c:strCache>
                <c:ptCount val="1"/>
                <c:pt idx="0">
                  <c:v>Alex</c:v>
                </c:pt>
              </c:strCache>
            </c:strRef>
          </c:tx>
          <c:spPr>
            <a:solidFill>
              <a:schemeClr val="accent1">
                <a:alpha val="60000"/>
              </a:schemeClr>
            </a:solidFill>
          </c:spPr>
          <c:dPt>
            <c:idx val="0"/>
            <c:bubble3D val="0"/>
            <c:spPr>
              <a:solidFill>
                <a:schemeClr val="accent1">
                  <a:lumMod val="20000"/>
                  <a:lumOff val="80000"/>
                  <a:alpha val="60000"/>
                </a:schemeClr>
              </a:solidFill>
              <a:ln w="19050">
                <a:solidFill>
                  <a:schemeClr val="lt1"/>
                </a:solidFill>
              </a:ln>
              <a:effectLst/>
            </c:spPr>
            <c:extLst>
              <c:ext xmlns:c16="http://schemas.microsoft.com/office/drawing/2014/chart" uri="{C3380CC4-5D6E-409C-BE32-E72D297353CC}">
                <c16:uniqueId val="{00000050-03DC-4CD6-8291-2059BFAFF505}"/>
              </c:ext>
            </c:extLst>
          </c:dPt>
          <c:dPt>
            <c:idx val="1"/>
            <c:bubble3D val="0"/>
            <c:spPr>
              <a:solidFill>
                <a:schemeClr val="accent1">
                  <a:lumMod val="50000"/>
                  <a:alpha val="60000"/>
                </a:schemeClr>
              </a:solidFill>
              <a:ln w="19050">
                <a:solidFill>
                  <a:schemeClr val="lt1"/>
                </a:solidFill>
              </a:ln>
              <a:effectLst/>
            </c:spPr>
            <c:extLst>
              <c:ext xmlns:c16="http://schemas.microsoft.com/office/drawing/2014/chart" uri="{C3380CC4-5D6E-409C-BE32-E72D297353CC}">
                <c16:uniqueId val="{00000052-03DC-4CD6-8291-2059BFAFF505}"/>
              </c:ext>
            </c:extLst>
          </c:dPt>
          <c:val>
            <c:numRef>
              <c:f>cal!$E$17:$F$17</c:f>
              <c:numCache>
                <c:formatCode>0.0%</c:formatCode>
                <c:ptCount val="2"/>
                <c:pt idx="0">
                  <c:v>0.25631975635272958</c:v>
                </c:pt>
                <c:pt idx="1">
                  <c:v>0.74368024364727048</c:v>
                </c:pt>
              </c:numCache>
            </c:numRef>
          </c:val>
          <c:extLst>
            <c:ext xmlns:c16="http://schemas.microsoft.com/office/drawing/2014/chart" uri="{C3380CC4-5D6E-409C-BE32-E72D297353CC}">
              <c16:uniqueId val="{00000053-03DC-4CD6-8291-2059BFAFF505}"/>
            </c:ext>
          </c:extLst>
        </c:ser>
        <c:dLbls>
          <c:showLegendKey val="0"/>
          <c:showVal val="0"/>
          <c:showCatName val="0"/>
          <c:showSerName val="0"/>
          <c:showPercent val="0"/>
          <c:showBubbleSize val="0"/>
          <c:showLeaderLines val="1"/>
        </c:dLbls>
        <c:firstSliceAng val="0"/>
        <c:holeSize val="63"/>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solidFill>
              <a:schemeClr val="accent1">
                <a:lumMod val="50000"/>
              </a:schemeClr>
            </a:solidFill>
            <a:ln w="28575">
              <a:solidFill>
                <a:schemeClr val="bg1"/>
              </a:solidFill>
            </a:ln>
          </c:spPr>
          <c:dPt>
            <c:idx val="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1-521E-46EE-BAE4-80835A4D1D8E}"/>
              </c:ext>
            </c:extLst>
          </c:dPt>
          <c:dPt>
            <c:idx val="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3-521E-46EE-BAE4-80835A4D1D8E}"/>
              </c:ext>
            </c:extLst>
          </c:dPt>
          <c:dPt>
            <c:idx val="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5-521E-46EE-BAE4-80835A4D1D8E}"/>
              </c:ext>
            </c:extLst>
          </c:dPt>
          <c:dPt>
            <c:idx val="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7-521E-46EE-BAE4-80835A4D1D8E}"/>
              </c:ext>
            </c:extLst>
          </c:dPt>
          <c:dPt>
            <c:idx val="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9-521E-46EE-BAE4-80835A4D1D8E}"/>
              </c:ext>
            </c:extLst>
          </c:dPt>
          <c:dPt>
            <c:idx val="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B-521E-46EE-BAE4-80835A4D1D8E}"/>
              </c:ext>
            </c:extLst>
          </c:dPt>
          <c:dPt>
            <c:idx val="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D-521E-46EE-BAE4-80835A4D1D8E}"/>
              </c:ext>
            </c:extLst>
          </c:dPt>
          <c:dPt>
            <c:idx val="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0F-521E-46EE-BAE4-80835A4D1D8E}"/>
              </c:ext>
            </c:extLst>
          </c:dPt>
          <c:dPt>
            <c:idx val="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1-521E-46EE-BAE4-80835A4D1D8E}"/>
              </c:ext>
            </c:extLst>
          </c:dPt>
          <c:dPt>
            <c:idx val="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3-521E-46EE-BAE4-80835A4D1D8E}"/>
              </c:ext>
            </c:extLst>
          </c:dPt>
          <c:dPt>
            <c:idx val="1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5-521E-46EE-BAE4-80835A4D1D8E}"/>
              </c:ext>
            </c:extLst>
          </c:dPt>
          <c:dPt>
            <c:idx val="1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7-521E-46EE-BAE4-80835A4D1D8E}"/>
              </c:ext>
            </c:extLst>
          </c:dPt>
          <c:dPt>
            <c:idx val="1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9-521E-46EE-BAE4-80835A4D1D8E}"/>
              </c:ext>
            </c:extLst>
          </c:dPt>
          <c:dPt>
            <c:idx val="1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B-521E-46EE-BAE4-80835A4D1D8E}"/>
              </c:ext>
            </c:extLst>
          </c:dPt>
          <c:dPt>
            <c:idx val="1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D-521E-46EE-BAE4-80835A4D1D8E}"/>
              </c:ext>
            </c:extLst>
          </c:dPt>
          <c:dPt>
            <c:idx val="1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1F-521E-46EE-BAE4-80835A4D1D8E}"/>
              </c:ext>
            </c:extLst>
          </c:dPt>
          <c:dPt>
            <c:idx val="1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1-521E-46EE-BAE4-80835A4D1D8E}"/>
              </c:ext>
            </c:extLst>
          </c:dPt>
          <c:dPt>
            <c:idx val="1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3-521E-46EE-BAE4-80835A4D1D8E}"/>
              </c:ext>
            </c:extLst>
          </c:dPt>
          <c:dPt>
            <c:idx val="1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5-521E-46EE-BAE4-80835A4D1D8E}"/>
              </c:ext>
            </c:extLst>
          </c:dPt>
          <c:dPt>
            <c:idx val="1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7-521E-46EE-BAE4-80835A4D1D8E}"/>
              </c:ext>
            </c:extLst>
          </c:dPt>
          <c:dPt>
            <c:idx val="2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9-521E-46EE-BAE4-80835A4D1D8E}"/>
              </c:ext>
            </c:extLst>
          </c:dPt>
          <c:dPt>
            <c:idx val="2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B-521E-46EE-BAE4-80835A4D1D8E}"/>
              </c:ext>
            </c:extLst>
          </c:dPt>
          <c:dPt>
            <c:idx val="2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D-521E-46EE-BAE4-80835A4D1D8E}"/>
              </c:ext>
            </c:extLst>
          </c:dPt>
          <c:dPt>
            <c:idx val="2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2F-521E-46EE-BAE4-80835A4D1D8E}"/>
              </c:ext>
            </c:extLst>
          </c:dPt>
          <c:dPt>
            <c:idx val="2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1-521E-46EE-BAE4-80835A4D1D8E}"/>
              </c:ext>
            </c:extLst>
          </c:dPt>
          <c:dPt>
            <c:idx val="2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3-521E-46EE-BAE4-80835A4D1D8E}"/>
              </c:ext>
            </c:extLst>
          </c:dPt>
          <c:dPt>
            <c:idx val="2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5-521E-46EE-BAE4-80835A4D1D8E}"/>
              </c:ext>
            </c:extLst>
          </c:dPt>
          <c:dPt>
            <c:idx val="2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7-521E-46EE-BAE4-80835A4D1D8E}"/>
              </c:ext>
            </c:extLst>
          </c:dPt>
          <c:dPt>
            <c:idx val="2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9-521E-46EE-BAE4-80835A4D1D8E}"/>
              </c:ext>
            </c:extLst>
          </c:dPt>
          <c:dPt>
            <c:idx val="29"/>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B-521E-46EE-BAE4-80835A4D1D8E}"/>
              </c:ext>
            </c:extLst>
          </c:dPt>
          <c:dPt>
            <c:idx val="30"/>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D-521E-46EE-BAE4-80835A4D1D8E}"/>
              </c:ext>
            </c:extLst>
          </c:dPt>
          <c:dPt>
            <c:idx val="31"/>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3F-521E-46EE-BAE4-80835A4D1D8E}"/>
              </c:ext>
            </c:extLst>
          </c:dPt>
          <c:dPt>
            <c:idx val="32"/>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1-521E-46EE-BAE4-80835A4D1D8E}"/>
              </c:ext>
            </c:extLst>
          </c:dPt>
          <c:dPt>
            <c:idx val="33"/>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3-521E-46EE-BAE4-80835A4D1D8E}"/>
              </c:ext>
            </c:extLst>
          </c:dPt>
          <c:dPt>
            <c:idx val="34"/>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5-521E-46EE-BAE4-80835A4D1D8E}"/>
              </c:ext>
            </c:extLst>
          </c:dPt>
          <c:dPt>
            <c:idx val="35"/>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7-521E-46EE-BAE4-80835A4D1D8E}"/>
              </c:ext>
            </c:extLst>
          </c:dPt>
          <c:dPt>
            <c:idx val="36"/>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9-521E-46EE-BAE4-80835A4D1D8E}"/>
              </c:ext>
            </c:extLst>
          </c:dPt>
          <c:dPt>
            <c:idx val="37"/>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B-521E-46EE-BAE4-80835A4D1D8E}"/>
              </c:ext>
            </c:extLst>
          </c:dPt>
          <c:dPt>
            <c:idx val="38"/>
            <c:bubble3D val="0"/>
            <c:spPr>
              <a:solidFill>
                <a:schemeClr val="accent1">
                  <a:lumMod val="50000"/>
                </a:schemeClr>
              </a:solidFill>
              <a:ln w="28575">
                <a:solidFill>
                  <a:schemeClr val="bg1"/>
                </a:solidFill>
              </a:ln>
              <a:effectLst/>
            </c:spPr>
            <c:extLst>
              <c:ext xmlns:c16="http://schemas.microsoft.com/office/drawing/2014/chart" uri="{C3380CC4-5D6E-409C-BE32-E72D297353CC}">
                <c16:uniqueId val="{0000004D-521E-46EE-BAE4-80835A4D1D8E}"/>
              </c:ext>
            </c:extLst>
          </c:dPt>
          <c:val>
            <c:numLit>
              <c:formatCode>General</c:formatCode>
              <c:ptCount val="3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numLit>
          </c:val>
          <c:extLst>
            <c:ext xmlns:c16="http://schemas.microsoft.com/office/drawing/2014/chart" uri="{C3380CC4-5D6E-409C-BE32-E72D297353CC}">
              <c16:uniqueId val="{0000004E-521E-46EE-BAE4-80835A4D1D8E}"/>
            </c:ext>
          </c:extLst>
        </c:ser>
        <c:dLbls>
          <c:showLegendKey val="0"/>
          <c:showVal val="0"/>
          <c:showCatName val="0"/>
          <c:showSerName val="0"/>
          <c:showPercent val="0"/>
          <c:showBubbleSize val="0"/>
          <c:showLeaderLines val="1"/>
        </c:dLbls>
        <c:firstSliceAng val="0"/>
        <c:holeSize val="64"/>
      </c:doughnutChart>
      <c:doughnutChart>
        <c:varyColors val="1"/>
        <c:ser>
          <c:idx val="1"/>
          <c:order val="1"/>
          <c:tx>
            <c:strRef>
              <c:f>cal!$D$20</c:f>
              <c:strCache>
                <c:ptCount val="1"/>
                <c:pt idx="0">
                  <c:v>Upper Egypt</c:v>
                </c:pt>
              </c:strCache>
            </c:strRef>
          </c:tx>
          <c:spPr>
            <a:solidFill>
              <a:schemeClr val="accent1">
                <a:alpha val="60000"/>
              </a:schemeClr>
            </a:solidFill>
          </c:spPr>
          <c:dPt>
            <c:idx val="0"/>
            <c:bubble3D val="0"/>
            <c:spPr>
              <a:solidFill>
                <a:schemeClr val="accent1">
                  <a:lumMod val="20000"/>
                  <a:lumOff val="80000"/>
                  <a:alpha val="60000"/>
                </a:schemeClr>
              </a:solidFill>
              <a:ln w="19050">
                <a:solidFill>
                  <a:schemeClr val="lt1"/>
                </a:solidFill>
              </a:ln>
              <a:effectLst/>
            </c:spPr>
            <c:extLst>
              <c:ext xmlns:c16="http://schemas.microsoft.com/office/drawing/2014/chart" uri="{C3380CC4-5D6E-409C-BE32-E72D297353CC}">
                <c16:uniqueId val="{00000050-521E-46EE-BAE4-80835A4D1D8E}"/>
              </c:ext>
            </c:extLst>
          </c:dPt>
          <c:dPt>
            <c:idx val="1"/>
            <c:bubble3D val="0"/>
            <c:spPr>
              <a:solidFill>
                <a:schemeClr val="accent1">
                  <a:lumMod val="50000"/>
                  <a:alpha val="60000"/>
                </a:schemeClr>
              </a:solidFill>
              <a:ln w="19050">
                <a:solidFill>
                  <a:schemeClr val="lt1"/>
                </a:solidFill>
              </a:ln>
              <a:effectLst/>
            </c:spPr>
            <c:extLst>
              <c:ext xmlns:c16="http://schemas.microsoft.com/office/drawing/2014/chart" uri="{C3380CC4-5D6E-409C-BE32-E72D297353CC}">
                <c16:uniqueId val="{00000052-521E-46EE-BAE4-80835A4D1D8E}"/>
              </c:ext>
            </c:extLst>
          </c:dPt>
          <c:val>
            <c:numRef>
              <c:f>cal!$E$20:$F$20</c:f>
              <c:numCache>
                <c:formatCode>0.0%</c:formatCode>
                <c:ptCount val="2"/>
                <c:pt idx="0">
                  <c:v>0.17559661850265879</c:v>
                </c:pt>
                <c:pt idx="1">
                  <c:v>0.82440338149734127</c:v>
                </c:pt>
              </c:numCache>
            </c:numRef>
          </c:val>
          <c:extLst>
            <c:ext xmlns:c16="http://schemas.microsoft.com/office/drawing/2014/chart" uri="{C3380CC4-5D6E-409C-BE32-E72D297353CC}">
              <c16:uniqueId val="{00000053-521E-46EE-BAE4-80835A4D1D8E}"/>
            </c:ext>
          </c:extLst>
        </c:ser>
        <c:dLbls>
          <c:showLegendKey val="0"/>
          <c:showVal val="0"/>
          <c:showCatName val="0"/>
          <c:showSerName val="0"/>
          <c:showPercent val="0"/>
          <c:showBubbleSize val="0"/>
          <c:showLeaderLines val="1"/>
        </c:dLbls>
        <c:firstSliceAng val="0"/>
        <c:holeSize val="63"/>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[Product Tracking Sales Dashboard.xlsx]cal!PivotTable3</c:name>
    <c:fmtId val="2"/>
  </c:pivotSource>
  <c:chart>
    <c:autoTitleDeleted val="1"/>
    <c:pivotFmts>
      <c:pivotFmt>
        <c:idx val="0"/>
      </c:pivotFmt>
      <c:pivotFmt>
        <c:idx val="1"/>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2"/>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3"/>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s>
    <c:plotArea>
      <c:layout>
        <c:manualLayout>
          <c:layoutTarget val="inner"/>
          <c:xMode val="edge"/>
          <c:yMode val="edge"/>
          <c:x val="0"/>
          <c:y val="3.2258064516129031E-2"/>
          <c:w val="0.98239823982398244"/>
          <c:h val="0.68831597663195332"/>
        </c:manualLayout>
      </c:layout>
      <c:lineChart>
        <c:grouping val="standard"/>
        <c:varyColors val="0"/>
        <c:ser>
          <c:idx val="0"/>
          <c:order val="0"/>
          <c:tx>
            <c:strRef>
              <c:f>cal!$B$27</c:f>
              <c:strCache>
                <c:ptCount val="1"/>
                <c:pt idx="0">
                  <c:v>Total</c:v>
                </c:pt>
              </c:strCache>
            </c:strRef>
          </c:tx>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cat>
            <c:strRef>
              <c:f>cal!$A$28:$A$32</c:f>
              <c:strCache>
                <c:ptCount val="4"/>
                <c:pt idx="0">
                  <c:v>Q1</c:v>
                </c:pt>
                <c:pt idx="1">
                  <c:v>Q2</c:v>
                </c:pt>
                <c:pt idx="2">
                  <c:v>Q3</c:v>
                </c:pt>
                <c:pt idx="3">
                  <c:v>Q4</c:v>
                </c:pt>
              </c:strCache>
            </c:strRef>
          </c:cat>
          <c:val>
            <c:numRef>
              <c:f>cal!$B$28:$B$32</c:f>
              <c:numCache>
                <c:formatCode>#,##0</c:formatCode>
                <c:ptCount val="4"/>
                <c:pt idx="0">
                  <c:v>1386247</c:v>
                </c:pt>
                <c:pt idx="1">
                  <c:v>1286829</c:v>
                </c:pt>
                <c:pt idx="2">
                  <c:v>1315522</c:v>
                </c:pt>
                <c:pt idx="3">
                  <c:v>1485545</c:v>
                </c:pt>
              </c:numCache>
            </c:numRef>
          </c:val>
          <c:smooth val="0"/>
          <c:extLst>
            <c:ext xmlns:c16="http://schemas.microsoft.com/office/drawing/2014/chart" uri="{C3380CC4-5D6E-409C-BE32-E72D297353CC}">
              <c16:uniqueId val="{00000000-0283-4F70-8D4E-A560A42DC3F7}"/>
            </c:ext>
          </c:extLst>
        </c:ser>
        <c:dLbls>
          <c:showLegendKey val="0"/>
          <c:showVal val="0"/>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marker val="1"/>
        <c:smooth val="0"/>
        <c:axId val="2084730160"/>
        <c:axId val="2084718512"/>
      </c:lineChart>
      <c:catAx>
        <c:axId val="2084730160"/>
        <c:scaling>
          <c:orientation val="minMax"/>
        </c:scaling>
        <c:delete val="0"/>
        <c:axPos val="b"/>
        <c:numFmt formatCode="General" sourceLinked="1"/>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1050" b="1" i="0" u="none" strike="noStrike" kern="1200" spc="100" baseline="0">
                <a:solidFill>
                  <a:schemeClr val="lt1"/>
                </a:solidFill>
                <a:latin typeface="+mn-lt"/>
                <a:ea typeface="+mn-ea"/>
                <a:cs typeface="+mn-cs"/>
              </a:defRPr>
            </a:pPr>
            <a:endParaRPr lang="en-US"/>
          </a:p>
        </c:txPr>
        <c:crossAx val="2084718512"/>
        <c:crosses val="autoZero"/>
        <c:auto val="1"/>
        <c:lblAlgn val="ctr"/>
        <c:lblOffset val="100"/>
        <c:noMultiLvlLbl val="0"/>
      </c:catAx>
      <c:valAx>
        <c:axId val="2084718512"/>
        <c:scaling>
          <c:orientation val="minMax"/>
        </c:scaling>
        <c:delete val="1"/>
        <c:axPos val="l"/>
        <c:numFmt formatCode="#,##0" sourceLinked="1"/>
        <c:majorTickMark val="none"/>
        <c:minorTickMark val="none"/>
        <c:tickLblPos val="nextTo"/>
        <c:crossAx val="2084730160"/>
        <c:crosses val="autoZero"/>
        <c:crossBetween val="between"/>
      </c:valAx>
      <c:spPr>
        <a:noFill/>
        <a:ln>
          <a:noFill/>
        </a:ln>
        <a:effectLst/>
      </c:spPr>
    </c:plotArea>
    <c:plotVisOnly val="1"/>
    <c:dispBlanksAs val="gap"/>
    <c:showDLblsOverMax val="0"/>
  </c:chart>
  <c:spPr>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6200000" scaled="1"/>
      <a:tileRect/>
    </a:gra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[Product Tracking Sales Dashboard.xlsx]cal!PivotTable4</c:name>
    <c:fmtId val="2"/>
  </c:pivotSource>
  <c:chart>
    <c:autoTitleDeleted val="1"/>
    <c:pivotFmts>
      <c:pivotFmt>
        <c:idx val="0"/>
      </c:pivotFmt>
      <c:pivotFmt>
        <c:idx val="1"/>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pPr>
            <a:solidFill>
              <a:schemeClr val="accent1"/>
            </a:solidFill>
            <a:ln w="22225">
              <a:solidFill>
                <a:schemeClr val="lt1"/>
              </a:solidFill>
              <a:round/>
            </a:ln>
            <a:effectLst/>
          </c:spPr>
        </c:marker>
      </c:pivotFmt>
      <c:pivotFmt>
        <c:idx val="2"/>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pPr>
            <a:solidFill>
              <a:schemeClr val="accent1"/>
            </a:solidFill>
            <a:ln w="22225">
              <a:solidFill>
                <a:schemeClr val="lt1"/>
              </a:solidFill>
              <a:round/>
            </a:ln>
            <a:effectLst/>
          </c:spPr>
        </c:marker>
      </c:pivotFmt>
      <c:pivotFmt>
        <c:idx val="3"/>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s>
    <c:plotArea>
      <c:layout/>
      <c:lineChart>
        <c:grouping val="standard"/>
        <c:varyColors val="0"/>
        <c:ser>
          <c:idx val="0"/>
          <c:order val="0"/>
          <c:tx>
            <c:strRef>
              <c:f>cal!$B$37</c:f>
              <c:strCache>
                <c:ptCount val="1"/>
                <c:pt idx="0">
                  <c:v>Total</c:v>
                </c:pt>
              </c:strCache>
            </c:strRef>
          </c:tx>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cat>
            <c:strRef>
              <c:f>cal!$A$38:$A$50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cal!$B$38:$B$50</c:f>
              <c:numCache>
                <c:formatCode>General</c:formatCode>
                <c:ptCount val="12"/>
                <c:pt idx="0">
                  <c:v>499537</c:v>
                </c:pt>
                <c:pt idx="1">
                  <c:v>367919</c:v>
                </c:pt>
                <c:pt idx="2">
                  <c:v>518791</c:v>
                </c:pt>
                <c:pt idx="3">
                  <c:v>350433</c:v>
                </c:pt>
                <c:pt idx="4">
                  <c:v>434462</c:v>
                </c:pt>
                <c:pt idx="5">
                  <c:v>501934</c:v>
                </c:pt>
                <c:pt idx="6">
                  <c:v>474268</c:v>
                </c:pt>
                <c:pt idx="7">
                  <c:v>366356</c:v>
                </c:pt>
                <c:pt idx="8">
                  <c:v>474898</c:v>
                </c:pt>
                <c:pt idx="9">
                  <c:v>487033</c:v>
                </c:pt>
                <c:pt idx="10">
                  <c:v>481875</c:v>
                </c:pt>
                <c:pt idx="11">
                  <c:v>516637</c:v>
                </c:pt>
              </c:numCache>
            </c:numRef>
          </c:val>
          <c:smooth val="0"/>
          <c:extLst>
            <c:ext xmlns:c16="http://schemas.microsoft.com/office/drawing/2014/chart" uri="{C3380CC4-5D6E-409C-BE32-E72D297353CC}">
              <c16:uniqueId val="{00000000-8332-4260-86F2-25AD53194843}"/>
            </c:ext>
          </c:extLst>
        </c:ser>
        <c:dLbls>
          <c:showLegendKey val="0"/>
          <c:showVal val="0"/>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marker val="1"/>
        <c:smooth val="0"/>
        <c:axId val="2084737232"/>
        <c:axId val="2084731824"/>
      </c:lineChart>
      <c:catAx>
        <c:axId val="2084737232"/>
        <c:scaling>
          <c:orientation val="minMax"/>
        </c:scaling>
        <c:delete val="0"/>
        <c:axPos val="b"/>
        <c:numFmt formatCode="General" sourceLinked="1"/>
        <c:majorTickMark val="none"/>
        <c:minorTickMark val="none"/>
        <c:tickLblPos val="nextTo"/>
        <c:spPr>
          <a:noFill/>
          <a:ln w="25400" cap="flat" cmpd="dbl" algn="ctr">
            <a:solidFill>
              <a:schemeClr val="bg1"/>
            </a:solidFill>
            <a:round/>
          </a:ln>
          <a:effectLst/>
        </c:spPr>
        <c:txPr>
          <a:bodyPr rot="-60000000" spcFirstLastPara="1" vertOverflow="ellipsis" vert="horz" wrap="square" anchor="ctr" anchorCtr="1"/>
          <a:lstStyle/>
          <a:p>
            <a:pPr>
              <a:defRPr sz="1000" b="1" i="0" u="none" strike="noStrike" kern="1200" spc="100" baseline="0">
                <a:solidFill>
                  <a:schemeClr val="lt1"/>
                </a:solidFill>
                <a:latin typeface="+mn-lt"/>
                <a:ea typeface="+mn-ea"/>
                <a:cs typeface="+mn-cs"/>
              </a:defRPr>
            </a:pPr>
            <a:endParaRPr lang="en-US"/>
          </a:p>
        </c:txPr>
        <c:crossAx val="2084731824"/>
        <c:crosses val="autoZero"/>
        <c:auto val="1"/>
        <c:lblAlgn val="ctr"/>
        <c:lblOffset val="100"/>
        <c:noMultiLvlLbl val="0"/>
      </c:catAx>
      <c:valAx>
        <c:axId val="2084731824"/>
        <c:scaling>
          <c:orientation val="minMax"/>
        </c:scaling>
        <c:delete val="1"/>
        <c:axPos val="l"/>
        <c:numFmt formatCode="General" sourceLinked="1"/>
        <c:majorTickMark val="none"/>
        <c:minorTickMark val="none"/>
        <c:tickLblPos val="nextTo"/>
        <c:crossAx val="2084737232"/>
        <c:crosses val="autoZero"/>
        <c:crossBetween val="between"/>
      </c:valAx>
      <c:spPr>
        <a:noFill/>
        <a:ln>
          <a:noFill/>
        </a:ln>
        <a:effectLst/>
      </c:spPr>
    </c:plotArea>
    <c:plotVisOnly val="1"/>
    <c:dispBlanksAs val="gap"/>
    <c:showDLblsOverMax val="0"/>
  </c:chart>
  <c:spPr>
    <a:gradFill flip="none" rotWithShape="1">
      <a:gsLst>
        <a:gs pos="0">
          <a:schemeClr val="accent1">
            <a:shade val="30000"/>
            <a:satMod val="115000"/>
          </a:schemeClr>
        </a:gs>
        <a:gs pos="23000">
          <a:schemeClr val="accent1">
            <a:shade val="67500"/>
            <a:satMod val="115000"/>
          </a:schemeClr>
        </a:gs>
        <a:gs pos="97345">
          <a:schemeClr val="bg1"/>
        </a:gs>
        <a:gs pos="75000">
          <a:schemeClr val="accent1">
            <a:lumMod val="20000"/>
            <a:lumOff val="80000"/>
          </a:schemeClr>
        </a:gs>
      </a:gsLst>
      <a:lin ang="16200000" scaled="1"/>
      <a:tileRect/>
    </a:gra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[Product Tracking Sales Dashboard.xlsx]cal!PivotTable5</c:name>
    <c:fmtId val="3"/>
  </c:pivotSource>
  <c:chart>
    <c:autoTitleDeleted val="1"/>
    <c:pivotFmts>
      <c:pivotFmt>
        <c:idx val="0"/>
        <c:spPr>
          <a:solidFill>
            <a:schemeClr val="accent1"/>
          </a:solidFill>
          <a:ln>
            <a:noFill/>
          </a:ln>
          <a:effectLst/>
        </c:spPr>
        <c:marker>
          <c:symbol val="none"/>
        </c:marker>
      </c:pivotFmt>
      <c:pivotFmt>
        <c:idx val="1"/>
        <c:spPr>
          <a:gradFill flip="none" rotWithShape="1">
            <a:gsLst>
              <a:gs pos="0">
                <a:schemeClr val="accent1">
                  <a:shade val="30000"/>
                  <a:satMod val="115000"/>
                </a:schemeClr>
              </a:gs>
              <a:gs pos="62000">
                <a:schemeClr val="accent1">
                  <a:shade val="67500"/>
                  <a:satMod val="115000"/>
                </a:schemeClr>
              </a:gs>
              <a:gs pos="97345">
                <a:schemeClr val="bg1"/>
              </a:gs>
            </a:gsLst>
            <a:lin ang="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flip="none" rotWithShape="1">
            <a:gsLst>
              <a:gs pos="0">
                <a:schemeClr val="accent1">
                  <a:shade val="30000"/>
                  <a:satMod val="115000"/>
                </a:schemeClr>
              </a:gs>
              <a:gs pos="62000">
                <a:schemeClr val="accent1">
                  <a:shade val="67500"/>
                  <a:satMod val="115000"/>
                </a:schemeClr>
              </a:gs>
              <a:gs pos="97345">
                <a:schemeClr val="bg1"/>
              </a:gs>
            </a:gsLst>
            <a:lin ang="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flip="none" rotWithShape="1">
            <a:gsLst>
              <a:gs pos="0">
                <a:schemeClr val="accent1">
                  <a:shade val="30000"/>
                  <a:satMod val="115000"/>
                </a:schemeClr>
              </a:gs>
              <a:gs pos="62000">
                <a:schemeClr val="accent1">
                  <a:shade val="67500"/>
                  <a:satMod val="115000"/>
                </a:schemeClr>
              </a:gs>
              <a:gs pos="97345">
                <a:schemeClr val="bg1"/>
              </a:gs>
            </a:gsLst>
            <a:lin ang="0" scaled="1"/>
            <a:tileRect/>
          </a:gra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
        <c:spPr>
          <a:solidFill>
            <a:schemeClr val="accent1"/>
          </a:solidFill>
          <a:ln>
            <a:noFill/>
          </a:ln>
          <a:effectLst/>
        </c:spPr>
        <c:marker>
          <c:symbol val="none"/>
        </c:marker>
      </c:pivotFmt>
    </c:pivotFmts>
    <c:plotArea>
      <c:layout>
        <c:manualLayout>
          <c:layoutTarget val="inner"/>
          <c:xMode val="edge"/>
          <c:yMode val="edge"/>
          <c:x val="0.1486367016622922"/>
          <c:y val="1.6099119962945808E-2"/>
          <c:w val="0.82080774278215218"/>
          <c:h val="0.96780176007410834"/>
        </c:manualLayout>
      </c:layout>
      <c:barChart>
        <c:barDir val="bar"/>
        <c:grouping val="clustered"/>
        <c:varyColors val="0"/>
        <c:ser>
          <c:idx val="0"/>
          <c:order val="0"/>
          <c:tx>
            <c:strRef>
              <c:f>cal!$B$55</c:f>
              <c:strCache>
                <c:ptCount val="1"/>
                <c:pt idx="0">
                  <c:v>Total</c:v>
                </c:pt>
              </c:strCache>
            </c:strRef>
          </c:tx>
          <c:spPr>
            <a:solidFill>
              <a:schemeClr val="accent1"/>
            </a:solidFill>
            <a:ln>
              <a:noFill/>
            </a:ln>
            <a:effectLst/>
          </c:spPr>
          <c:invertIfNegative val="0"/>
          <c:cat>
            <c:strRef>
              <c:f>cal!$A$56:$A$76</c:f>
              <c:strCache>
                <c:ptCount val="20"/>
                <c:pt idx="0">
                  <c:v>Said</c:v>
                </c:pt>
                <c:pt idx="1">
                  <c:v>Samer</c:v>
                </c:pt>
                <c:pt idx="2">
                  <c:v>adel</c:v>
                </c:pt>
                <c:pt idx="3">
                  <c:v>yousry</c:v>
                </c:pt>
                <c:pt idx="4">
                  <c:v>Ahmed</c:v>
                </c:pt>
                <c:pt idx="5">
                  <c:v>Mina</c:v>
                </c:pt>
                <c:pt idx="6">
                  <c:v>thrwat</c:v>
                </c:pt>
                <c:pt idx="7">
                  <c:v>Ramadan</c:v>
                </c:pt>
                <c:pt idx="8">
                  <c:v>Hosam</c:v>
                </c:pt>
                <c:pt idx="9">
                  <c:v>sameh</c:v>
                </c:pt>
                <c:pt idx="10">
                  <c:v>Dina</c:v>
                </c:pt>
                <c:pt idx="11">
                  <c:v>Shrief</c:v>
                </c:pt>
                <c:pt idx="12">
                  <c:v>Mohamed</c:v>
                </c:pt>
                <c:pt idx="13">
                  <c:v>Adham</c:v>
                </c:pt>
                <c:pt idx="14">
                  <c:v>hanan</c:v>
                </c:pt>
                <c:pt idx="15">
                  <c:v>karem</c:v>
                </c:pt>
                <c:pt idx="16">
                  <c:v>nancy</c:v>
                </c:pt>
                <c:pt idx="17">
                  <c:v>waled</c:v>
                </c:pt>
                <c:pt idx="18">
                  <c:v>arwa</c:v>
                </c:pt>
                <c:pt idx="19">
                  <c:v>hany</c:v>
                </c:pt>
              </c:strCache>
            </c:strRef>
          </c:cat>
          <c:val>
            <c:numRef>
              <c:f>cal!$B$56:$B$76</c:f>
              <c:numCache>
                <c:formatCode>#,##0</c:formatCode>
                <c:ptCount val="20"/>
                <c:pt idx="0">
                  <c:v>417662</c:v>
                </c:pt>
                <c:pt idx="1">
                  <c:v>377186</c:v>
                </c:pt>
                <c:pt idx="2">
                  <c:v>349891</c:v>
                </c:pt>
                <c:pt idx="3">
                  <c:v>328486</c:v>
                </c:pt>
                <c:pt idx="4">
                  <c:v>310272</c:v>
                </c:pt>
                <c:pt idx="5">
                  <c:v>306092</c:v>
                </c:pt>
                <c:pt idx="6">
                  <c:v>305815</c:v>
                </c:pt>
                <c:pt idx="7">
                  <c:v>305787</c:v>
                </c:pt>
                <c:pt idx="8">
                  <c:v>297786</c:v>
                </c:pt>
                <c:pt idx="9">
                  <c:v>284964</c:v>
                </c:pt>
                <c:pt idx="10">
                  <c:v>274096</c:v>
                </c:pt>
                <c:pt idx="11">
                  <c:v>266657</c:v>
                </c:pt>
                <c:pt idx="12">
                  <c:v>245819</c:v>
                </c:pt>
                <c:pt idx="13">
                  <c:v>227707</c:v>
                </c:pt>
                <c:pt idx="14">
                  <c:v>214682</c:v>
                </c:pt>
                <c:pt idx="15">
                  <c:v>213839</c:v>
                </c:pt>
                <c:pt idx="16">
                  <c:v>199247</c:v>
                </c:pt>
                <c:pt idx="17">
                  <c:v>196290</c:v>
                </c:pt>
                <c:pt idx="18">
                  <c:v>189722</c:v>
                </c:pt>
                <c:pt idx="19">
                  <c:v>162143</c:v>
                </c:pt>
              </c:numCache>
            </c:numRef>
          </c:val>
          <c:extLst>
            <c:ext xmlns:c16="http://schemas.microsoft.com/office/drawing/2014/chart" uri="{C3380CC4-5D6E-409C-BE32-E72D297353CC}">
              <c16:uniqueId val="{00000000-6E46-4801-AA65-FAF09438C1EB}"/>
            </c:ext>
          </c:extLst>
        </c:ser>
        <c:dLbls>
          <c:showLegendKey val="0"/>
          <c:showVal val="0"/>
          <c:showCatName val="0"/>
          <c:showSerName val="0"/>
          <c:showPercent val="0"/>
          <c:showBubbleSize val="0"/>
        </c:dLbls>
        <c:gapWidth val="37"/>
        <c:axId val="2084768432"/>
        <c:axId val="2084767600"/>
      </c:barChart>
      <c:catAx>
        <c:axId val="20847684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084767600"/>
        <c:crosses val="autoZero"/>
        <c:auto val="1"/>
        <c:lblAlgn val="ctr"/>
        <c:lblOffset val="100"/>
        <c:noMultiLvlLbl val="0"/>
      </c:catAx>
      <c:valAx>
        <c:axId val="2084767600"/>
        <c:scaling>
          <c:orientation val="minMax"/>
        </c:scaling>
        <c:delete val="1"/>
        <c:axPos val="t"/>
        <c:numFmt formatCode="#,##0" sourceLinked="1"/>
        <c:majorTickMark val="none"/>
        <c:minorTickMark val="none"/>
        <c:tickLblPos val="nextTo"/>
        <c:crossAx val="208476843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pivotSource>
    <c:name>[Product Tracking Sales Dashboard.xlsx]Calculation!managers</c:name>
    <c:fmtId val="4"/>
  </c:pivotSource>
  <c:chart>
    <c:autoTitleDeleted val="0"/>
    <c:pivotFmts>
      <c:pivotFmt>
        <c:idx val="0"/>
      </c:pivotFmt>
      <c:pivotFmt>
        <c:idx val="1"/>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5"/>
          </a:solidFill>
          <a:ln>
            <a:noFill/>
          </a:ln>
          <a:effectLst/>
        </c:spPr>
        <c:marker>
          <c:symbol val="none"/>
        </c:marker>
      </c:pivotFmt>
      <c:pivotFmt>
        <c:idx val="18"/>
        <c:spPr>
          <a:solidFill>
            <a:schemeClr val="accent5">
              <a:shade val="58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5">
              <a:shade val="58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5">
              <a:shade val="58000"/>
            </a:schemeClr>
          </a:solidFill>
          <a:ln>
            <a:noFill/>
          </a:ln>
          <a:effectLst/>
        </c:spP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26"/>
        <c:spPr>
          <a:solidFill>
            <a:schemeClr val="accent5"/>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27"/>
        <c:spPr>
          <a:solidFill>
            <a:schemeClr val="accent5"/>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28"/>
        <c:spPr>
          <a:solidFill>
            <a:schemeClr val="accent5"/>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2.9818956336528223E-2"/>
          <c:y val="0.26966323945057591"/>
          <c:w val="0.5931842385516507"/>
          <c:h val="0.52246957736244348"/>
        </c:manualLayout>
      </c:layout>
      <c:barChart>
        <c:barDir val="bar"/>
        <c:grouping val="percentStacked"/>
        <c:varyColors val="0"/>
        <c:ser>
          <c:idx val="0"/>
          <c:order val="0"/>
          <c:tx>
            <c:strRef>
              <c:f>Calculation!$B$65:$B$66</c:f>
              <c:strCache>
                <c:ptCount val="1"/>
                <c:pt idx="0">
                  <c:v>Ahmed mohamed</c:v>
                </c:pt>
              </c:strCache>
            </c:strRef>
          </c:tx>
          <c:spPr>
            <a:solidFill>
              <a:schemeClr val="accent5">
                <a:shade val="58000"/>
              </a:schemeClr>
            </a:solidFill>
            <a:ln>
              <a:noFill/>
            </a:ln>
            <a:effectLst/>
          </c:spPr>
          <c:invertIfNegative val="0"/>
          <c:dPt>
            <c:idx val="0"/>
            <c:invertIfNegative val="0"/>
            <c:bubble3D val="0"/>
            <c:spPr>
              <a:solidFill>
                <a:schemeClr val="accent5">
                  <a:shade val="58000"/>
                </a:schemeClr>
              </a:solidFill>
              <a:ln>
                <a:noFill/>
              </a:ln>
              <a:effectLst/>
            </c:spPr>
            <c:extLst>
              <c:ext xmlns:c16="http://schemas.microsoft.com/office/drawing/2014/chart" uri="{C3380CC4-5D6E-409C-BE32-E72D297353CC}">
                <c16:uniqueId val="{00000001-5BCB-44BC-BC05-0E82025D3953}"/>
              </c:ext>
            </c:extLst>
          </c:dPt>
          <c:dLbls>
            <c:dLbl>
              <c:idx val="0"/>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BCB-44BC-BC05-0E82025D395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Calculation!$B$67</c:f>
              <c:numCache>
                <c:formatCode>#,##0</c:formatCode>
                <c:ptCount val="1"/>
                <c:pt idx="0">
                  <c:v>1418550</c:v>
                </c:pt>
              </c:numCache>
            </c:numRef>
          </c:val>
          <c:extLst>
            <c:ext xmlns:c16="http://schemas.microsoft.com/office/drawing/2014/chart" uri="{C3380CC4-5D6E-409C-BE32-E72D297353CC}">
              <c16:uniqueId val="{00000002-5BCB-44BC-BC05-0E82025D3953}"/>
            </c:ext>
          </c:extLst>
        </c:ser>
        <c:ser>
          <c:idx val="1"/>
          <c:order val="1"/>
          <c:tx>
            <c:strRef>
              <c:f>Calculation!$C$65:$C$66</c:f>
              <c:strCache>
                <c:ptCount val="1"/>
                <c:pt idx="0">
                  <c:v>Aymen Mostafa</c:v>
                </c:pt>
              </c:strCache>
            </c:strRef>
          </c:tx>
          <c:spPr>
            <a:solidFill>
              <a:schemeClr val="accent5">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Calculation!$C$67</c:f>
              <c:numCache>
                <c:formatCode>#,##0</c:formatCode>
                <c:ptCount val="1"/>
                <c:pt idx="0">
                  <c:v>1500306</c:v>
                </c:pt>
              </c:numCache>
            </c:numRef>
          </c:val>
          <c:extLst>
            <c:ext xmlns:c16="http://schemas.microsoft.com/office/drawing/2014/chart" uri="{C3380CC4-5D6E-409C-BE32-E72D297353CC}">
              <c16:uniqueId val="{00000003-5BCB-44BC-BC05-0E82025D3953}"/>
            </c:ext>
          </c:extLst>
        </c:ser>
        <c:ser>
          <c:idx val="2"/>
          <c:order val="2"/>
          <c:tx>
            <c:strRef>
              <c:f>Calculation!$D$65:$D$66</c:f>
              <c:strCache>
                <c:ptCount val="1"/>
                <c:pt idx="0">
                  <c:v>Maher Ali</c:v>
                </c:pt>
              </c:strCache>
            </c:strRef>
          </c:tx>
          <c:spPr>
            <a:solidFill>
              <a:schemeClr val="accent5">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Calculation!$D$67</c:f>
              <c:numCache>
                <c:formatCode>#,##0</c:formatCode>
                <c:ptCount val="1"/>
                <c:pt idx="0">
                  <c:v>1353503</c:v>
                </c:pt>
              </c:numCache>
            </c:numRef>
          </c:val>
          <c:extLst>
            <c:ext xmlns:c16="http://schemas.microsoft.com/office/drawing/2014/chart" uri="{C3380CC4-5D6E-409C-BE32-E72D297353CC}">
              <c16:uniqueId val="{00000004-5BCB-44BC-BC05-0E82025D3953}"/>
            </c:ext>
          </c:extLst>
        </c:ser>
        <c:ser>
          <c:idx val="3"/>
          <c:order val="3"/>
          <c:tx>
            <c:strRef>
              <c:f>Calculation!$E$65:$E$66</c:f>
              <c:strCache>
                <c:ptCount val="1"/>
                <c:pt idx="0">
                  <c:v>Samer Shawky</c:v>
                </c:pt>
              </c:strCache>
            </c:strRef>
          </c:tx>
          <c:spPr>
            <a:solidFill>
              <a:schemeClr val="accent5">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Calculation!$E$67</c:f>
              <c:numCache>
                <c:formatCode>#,##0</c:formatCode>
                <c:ptCount val="1"/>
                <c:pt idx="0">
                  <c:v>980166</c:v>
                </c:pt>
              </c:numCache>
            </c:numRef>
          </c:val>
          <c:extLst>
            <c:ext xmlns:c16="http://schemas.microsoft.com/office/drawing/2014/chart" uri="{C3380CC4-5D6E-409C-BE32-E72D297353CC}">
              <c16:uniqueId val="{00000005-5BCB-44BC-BC05-0E82025D3953}"/>
            </c:ext>
          </c:extLst>
        </c:ser>
        <c:dLbls>
          <c:dLblPos val="ctr"/>
          <c:showLegendKey val="0"/>
          <c:showVal val="1"/>
          <c:showCatName val="0"/>
          <c:showSerName val="0"/>
          <c:showPercent val="0"/>
          <c:showBubbleSize val="0"/>
        </c:dLbls>
        <c:gapWidth val="79"/>
        <c:overlap val="100"/>
        <c:axId val="485774224"/>
        <c:axId val="485768320"/>
      </c:barChart>
      <c:catAx>
        <c:axId val="485774224"/>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85768320"/>
        <c:crosses val="autoZero"/>
        <c:auto val="1"/>
        <c:lblAlgn val="ctr"/>
        <c:lblOffset val="100"/>
        <c:noMultiLvlLbl val="0"/>
      </c:catAx>
      <c:valAx>
        <c:axId val="485768320"/>
        <c:scaling>
          <c:orientation val="minMax"/>
        </c:scaling>
        <c:delete val="1"/>
        <c:axPos val="b"/>
        <c:numFmt formatCode="0%" sourceLinked="1"/>
        <c:majorTickMark val="none"/>
        <c:minorTickMark val="none"/>
        <c:tickLblPos val="nextTo"/>
        <c:crossAx val="485774224"/>
        <c:crosses val="autoZero"/>
        <c:crossBetween val="between"/>
      </c:valAx>
      <c:spPr>
        <a:noFill/>
        <a:ln>
          <a:noFill/>
        </a:ln>
        <a:effectLst/>
      </c:spPr>
    </c:plotArea>
    <c:legend>
      <c:legendPos val="b"/>
      <c:layout>
        <c:manualLayout>
          <c:xMode val="edge"/>
          <c:yMode val="edge"/>
          <c:x val="0.63782512808902081"/>
          <c:y val="0.26778762899245512"/>
          <c:w val="0.33137833010490303"/>
          <c:h val="0.507493004798731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F48F-4D2C-99E0-4E80321B2A52}"/>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F48F-4D2C-99E0-4E80321B2A52}"/>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5-F48F-4D2C-99E0-4E80321B2A52}"/>
              </c:ext>
            </c:extLst>
          </c:dPt>
          <c:dPt>
            <c:idx val="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7-F48F-4D2C-99E0-4E80321B2A52}"/>
              </c:ext>
            </c:extLst>
          </c:dPt>
          <c:dPt>
            <c:idx val="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9-F48F-4D2C-99E0-4E80321B2A52}"/>
              </c:ext>
            </c:extLst>
          </c:dPt>
          <c:dPt>
            <c:idx val="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B-F48F-4D2C-99E0-4E80321B2A52}"/>
              </c:ext>
            </c:extLst>
          </c:dPt>
          <c:dPt>
            <c:idx val="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F48F-4D2C-99E0-4E80321B2A52}"/>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F48F-4D2C-99E0-4E80321B2A52}"/>
              </c:ext>
            </c:extLst>
          </c:dPt>
          <c:dPt>
            <c:idx val="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1-F48F-4D2C-99E0-4E80321B2A52}"/>
              </c:ext>
            </c:extLst>
          </c:dPt>
          <c:dPt>
            <c:idx val="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3-F48F-4D2C-99E0-4E80321B2A52}"/>
              </c:ext>
            </c:extLst>
          </c:dPt>
          <c:dPt>
            <c:idx val="1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5-F48F-4D2C-99E0-4E80321B2A52}"/>
              </c:ext>
            </c:extLst>
          </c:dPt>
          <c:dPt>
            <c:idx val="1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7-F48F-4D2C-99E0-4E80321B2A52}"/>
              </c:ext>
            </c:extLst>
          </c:dPt>
          <c:dPt>
            <c:idx val="1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9-F48F-4D2C-99E0-4E80321B2A52}"/>
              </c:ext>
            </c:extLst>
          </c:dPt>
          <c:dPt>
            <c:idx val="1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B-F48F-4D2C-99E0-4E80321B2A52}"/>
              </c:ext>
            </c:extLst>
          </c:dPt>
          <c:dPt>
            <c:idx val="1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D-F48F-4D2C-99E0-4E80321B2A52}"/>
              </c:ext>
            </c:extLst>
          </c:dPt>
          <c:dPt>
            <c:idx val="1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F-F48F-4D2C-99E0-4E80321B2A52}"/>
              </c:ext>
            </c:extLst>
          </c:dPt>
          <c:dPt>
            <c:idx val="1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1-F48F-4D2C-99E0-4E80321B2A52}"/>
              </c:ext>
            </c:extLst>
          </c:dPt>
          <c:dPt>
            <c:idx val="1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3-F48F-4D2C-99E0-4E80321B2A52}"/>
              </c:ext>
            </c:extLst>
          </c:dPt>
          <c:dPt>
            <c:idx val="1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5-F48F-4D2C-99E0-4E80321B2A52}"/>
              </c:ext>
            </c:extLst>
          </c:dPt>
          <c:dPt>
            <c:idx val="1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7-F48F-4D2C-99E0-4E80321B2A52}"/>
              </c:ext>
            </c:extLst>
          </c:dPt>
          <c:val>
            <c:numLit>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Lit>
          </c:val>
          <c:extLst>
            <c:ext xmlns:c16="http://schemas.microsoft.com/office/drawing/2014/chart" uri="{C3380CC4-5D6E-409C-BE32-E72D297353CC}">
              <c16:uniqueId val="{00000028-F48F-4D2C-99E0-4E80321B2A52}"/>
            </c:ext>
          </c:extLst>
        </c:ser>
        <c:dLbls>
          <c:showLegendKey val="0"/>
          <c:showVal val="0"/>
          <c:showCatName val="0"/>
          <c:showSerName val="0"/>
          <c:showPercent val="0"/>
          <c:showBubbleSize val="0"/>
          <c:showLeaderLines val="1"/>
        </c:dLbls>
        <c:firstSliceAng val="0"/>
        <c:holeSize val="60"/>
      </c:doughnutChart>
      <c:doughnutChart>
        <c:varyColors val="1"/>
        <c:ser>
          <c:idx val="1"/>
          <c:order val="1"/>
          <c:dPt>
            <c:idx val="0"/>
            <c:bubble3D val="0"/>
            <c:spPr>
              <a:solidFill>
                <a:schemeClr val="accent1">
                  <a:lumMod val="40000"/>
                  <a:lumOff val="60000"/>
                  <a:alpha val="87000"/>
                </a:schemeClr>
              </a:solidFill>
              <a:ln w="19050">
                <a:solidFill>
                  <a:schemeClr val="lt1"/>
                </a:solidFill>
              </a:ln>
              <a:effectLst/>
            </c:spPr>
            <c:extLst>
              <c:ext xmlns:c16="http://schemas.microsoft.com/office/drawing/2014/chart" uri="{C3380CC4-5D6E-409C-BE32-E72D297353CC}">
                <c16:uniqueId val="{0000002A-F48F-4D2C-99E0-4E80321B2A52}"/>
              </c:ext>
            </c:extLst>
          </c:dPt>
          <c:dPt>
            <c:idx val="1"/>
            <c:bubble3D val="0"/>
            <c:spPr>
              <a:solidFill>
                <a:srgbClr val="002060">
                  <a:alpha val="37000"/>
                </a:srgbClr>
              </a:solidFill>
              <a:ln w="19050">
                <a:solidFill>
                  <a:schemeClr val="lt1"/>
                </a:solidFill>
              </a:ln>
              <a:effectLst/>
            </c:spPr>
            <c:extLst>
              <c:ext xmlns:c16="http://schemas.microsoft.com/office/drawing/2014/chart" uri="{C3380CC4-5D6E-409C-BE32-E72D297353CC}">
                <c16:uniqueId val="{0000002C-F48F-4D2C-99E0-4E80321B2A52}"/>
              </c:ext>
            </c:extLst>
          </c:dPt>
          <c:val>
            <c:numRef>
              <c:f>Calculation!$C$11:$D$11</c:f>
              <c:numCache>
                <c:formatCode>0%</c:formatCode>
                <c:ptCount val="2"/>
                <c:pt idx="0" formatCode="0.00%">
                  <c:v>0.28563519450169206</c:v>
                </c:pt>
                <c:pt idx="1">
                  <c:v>0.71436480549830794</c:v>
                </c:pt>
              </c:numCache>
            </c:numRef>
          </c:val>
          <c:extLst>
            <c:ext xmlns:c16="http://schemas.microsoft.com/office/drawing/2014/chart" uri="{C3380CC4-5D6E-409C-BE32-E72D297353CC}">
              <c16:uniqueId val="{0000002D-F48F-4D2C-99E0-4E80321B2A52}"/>
            </c:ext>
          </c:extLst>
        </c:ser>
        <c:dLbls>
          <c:showLegendKey val="0"/>
          <c:showVal val="0"/>
          <c:showCatName val="0"/>
          <c:showSerName val="0"/>
          <c:showPercent val="0"/>
          <c:showBubbleSize val="0"/>
          <c:showLeaderLines val="1"/>
        </c:dLbls>
        <c:firstSliceAng val="0"/>
        <c:holeSize val="64"/>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0AB2-48EE-9F05-DF7224BB656D}"/>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0AB2-48EE-9F05-DF7224BB656D}"/>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5-0AB2-48EE-9F05-DF7224BB656D}"/>
              </c:ext>
            </c:extLst>
          </c:dPt>
          <c:dPt>
            <c:idx val="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7-0AB2-48EE-9F05-DF7224BB656D}"/>
              </c:ext>
            </c:extLst>
          </c:dPt>
          <c:dPt>
            <c:idx val="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9-0AB2-48EE-9F05-DF7224BB656D}"/>
              </c:ext>
            </c:extLst>
          </c:dPt>
          <c:dPt>
            <c:idx val="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B-0AB2-48EE-9F05-DF7224BB656D}"/>
              </c:ext>
            </c:extLst>
          </c:dPt>
          <c:dPt>
            <c:idx val="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0AB2-48EE-9F05-DF7224BB656D}"/>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0AB2-48EE-9F05-DF7224BB656D}"/>
              </c:ext>
            </c:extLst>
          </c:dPt>
          <c:dPt>
            <c:idx val="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1-0AB2-48EE-9F05-DF7224BB656D}"/>
              </c:ext>
            </c:extLst>
          </c:dPt>
          <c:dPt>
            <c:idx val="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3-0AB2-48EE-9F05-DF7224BB656D}"/>
              </c:ext>
            </c:extLst>
          </c:dPt>
          <c:dPt>
            <c:idx val="1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5-0AB2-48EE-9F05-DF7224BB656D}"/>
              </c:ext>
            </c:extLst>
          </c:dPt>
          <c:dPt>
            <c:idx val="1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7-0AB2-48EE-9F05-DF7224BB656D}"/>
              </c:ext>
            </c:extLst>
          </c:dPt>
          <c:dPt>
            <c:idx val="1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9-0AB2-48EE-9F05-DF7224BB656D}"/>
              </c:ext>
            </c:extLst>
          </c:dPt>
          <c:dPt>
            <c:idx val="1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B-0AB2-48EE-9F05-DF7224BB656D}"/>
              </c:ext>
            </c:extLst>
          </c:dPt>
          <c:dPt>
            <c:idx val="1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D-0AB2-48EE-9F05-DF7224BB656D}"/>
              </c:ext>
            </c:extLst>
          </c:dPt>
          <c:dPt>
            <c:idx val="1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F-0AB2-48EE-9F05-DF7224BB656D}"/>
              </c:ext>
            </c:extLst>
          </c:dPt>
          <c:dPt>
            <c:idx val="1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1-0AB2-48EE-9F05-DF7224BB656D}"/>
              </c:ext>
            </c:extLst>
          </c:dPt>
          <c:dPt>
            <c:idx val="1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3-0AB2-48EE-9F05-DF7224BB656D}"/>
              </c:ext>
            </c:extLst>
          </c:dPt>
          <c:dPt>
            <c:idx val="1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5-0AB2-48EE-9F05-DF7224BB656D}"/>
              </c:ext>
            </c:extLst>
          </c:dPt>
          <c:dPt>
            <c:idx val="1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7-0AB2-48EE-9F05-DF7224BB656D}"/>
              </c:ext>
            </c:extLst>
          </c:dPt>
          <c:val>
            <c:numLit>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Lit>
          </c:val>
          <c:extLst>
            <c:ext xmlns:c16="http://schemas.microsoft.com/office/drawing/2014/chart" uri="{C3380CC4-5D6E-409C-BE32-E72D297353CC}">
              <c16:uniqueId val="{00000028-0AB2-48EE-9F05-DF7224BB656D}"/>
            </c:ext>
          </c:extLst>
        </c:ser>
        <c:dLbls>
          <c:showLegendKey val="0"/>
          <c:showVal val="0"/>
          <c:showCatName val="0"/>
          <c:showSerName val="0"/>
          <c:showPercent val="0"/>
          <c:showBubbleSize val="0"/>
          <c:showLeaderLines val="1"/>
        </c:dLbls>
        <c:firstSliceAng val="0"/>
        <c:holeSize val="60"/>
      </c:doughnutChart>
      <c:doughnutChart>
        <c:varyColors val="1"/>
        <c:ser>
          <c:idx val="1"/>
          <c:order val="1"/>
          <c:dPt>
            <c:idx val="0"/>
            <c:bubble3D val="0"/>
            <c:spPr>
              <a:solidFill>
                <a:schemeClr val="accent1">
                  <a:lumMod val="40000"/>
                  <a:lumOff val="60000"/>
                  <a:alpha val="87000"/>
                </a:schemeClr>
              </a:solidFill>
              <a:ln w="19050">
                <a:solidFill>
                  <a:schemeClr val="lt1"/>
                </a:solidFill>
              </a:ln>
              <a:effectLst/>
            </c:spPr>
            <c:extLst>
              <c:ext xmlns:c16="http://schemas.microsoft.com/office/drawing/2014/chart" uri="{C3380CC4-5D6E-409C-BE32-E72D297353CC}">
                <c16:uniqueId val="{0000002A-0AB2-48EE-9F05-DF7224BB656D}"/>
              </c:ext>
            </c:extLst>
          </c:dPt>
          <c:dPt>
            <c:idx val="1"/>
            <c:bubble3D val="0"/>
            <c:spPr>
              <a:solidFill>
                <a:srgbClr val="002060">
                  <a:alpha val="37000"/>
                </a:srgbClr>
              </a:solidFill>
              <a:ln w="19050">
                <a:solidFill>
                  <a:schemeClr val="lt1"/>
                </a:solidFill>
              </a:ln>
              <a:effectLst/>
            </c:spPr>
            <c:extLst>
              <c:ext xmlns:c16="http://schemas.microsoft.com/office/drawing/2014/chart" uri="{C3380CC4-5D6E-409C-BE32-E72D297353CC}">
                <c16:uniqueId val="{0000002C-0AB2-48EE-9F05-DF7224BB656D}"/>
              </c:ext>
            </c:extLst>
          </c:dPt>
          <c:val>
            <c:numRef>
              <c:f>Calculation!$C$12:$D$12</c:f>
              <c:numCache>
                <c:formatCode>0%</c:formatCode>
                <c:ptCount val="2"/>
                <c:pt idx="0" formatCode="0.00%">
                  <c:v>0.27007010913798601</c:v>
                </c:pt>
                <c:pt idx="1">
                  <c:v>0.72992989086201399</c:v>
                </c:pt>
              </c:numCache>
            </c:numRef>
          </c:val>
          <c:extLst>
            <c:ext xmlns:c16="http://schemas.microsoft.com/office/drawing/2014/chart" uri="{C3380CC4-5D6E-409C-BE32-E72D297353CC}">
              <c16:uniqueId val="{0000002D-0AB2-48EE-9F05-DF7224BB656D}"/>
            </c:ext>
          </c:extLst>
        </c:ser>
        <c:dLbls>
          <c:showLegendKey val="0"/>
          <c:showVal val="0"/>
          <c:showCatName val="0"/>
          <c:showSerName val="0"/>
          <c:showPercent val="0"/>
          <c:showBubbleSize val="0"/>
          <c:showLeaderLines val="1"/>
        </c:dLbls>
        <c:firstSliceAng val="0"/>
        <c:holeSize val="64"/>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86BF-4508-B6E3-8A7D9D085D5B}"/>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86BF-4508-B6E3-8A7D9D085D5B}"/>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5-86BF-4508-B6E3-8A7D9D085D5B}"/>
              </c:ext>
            </c:extLst>
          </c:dPt>
          <c:dPt>
            <c:idx val="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7-86BF-4508-B6E3-8A7D9D085D5B}"/>
              </c:ext>
            </c:extLst>
          </c:dPt>
          <c:dPt>
            <c:idx val="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9-86BF-4508-B6E3-8A7D9D085D5B}"/>
              </c:ext>
            </c:extLst>
          </c:dPt>
          <c:dPt>
            <c:idx val="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B-86BF-4508-B6E3-8A7D9D085D5B}"/>
              </c:ext>
            </c:extLst>
          </c:dPt>
          <c:dPt>
            <c:idx val="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86BF-4508-B6E3-8A7D9D085D5B}"/>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86BF-4508-B6E3-8A7D9D085D5B}"/>
              </c:ext>
            </c:extLst>
          </c:dPt>
          <c:dPt>
            <c:idx val="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1-86BF-4508-B6E3-8A7D9D085D5B}"/>
              </c:ext>
            </c:extLst>
          </c:dPt>
          <c:dPt>
            <c:idx val="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3-86BF-4508-B6E3-8A7D9D085D5B}"/>
              </c:ext>
            </c:extLst>
          </c:dPt>
          <c:dPt>
            <c:idx val="1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5-86BF-4508-B6E3-8A7D9D085D5B}"/>
              </c:ext>
            </c:extLst>
          </c:dPt>
          <c:dPt>
            <c:idx val="1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7-86BF-4508-B6E3-8A7D9D085D5B}"/>
              </c:ext>
            </c:extLst>
          </c:dPt>
          <c:dPt>
            <c:idx val="1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9-86BF-4508-B6E3-8A7D9D085D5B}"/>
              </c:ext>
            </c:extLst>
          </c:dPt>
          <c:dPt>
            <c:idx val="1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B-86BF-4508-B6E3-8A7D9D085D5B}"/>
              </c:ext>
            </c:extLst>
          </c:dPt>
          <c:dPt>
            <c:idx val="1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D-86BF-4508-B6E3-8A7D9D085D5B}"/>
              </c:ext>
            </c:extLst>
          </c:dPt>
          <c:dPt>
            <c:idx val="1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F-86BF-4508-B6E3-8A7D9D085D5B}"/>
              </c:ext>
            </c:extLst>
          </c:dPt>
          <c:dPt>
            <c:idx val="1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1-86BF-4508-B6E3-8A7D9D085D5B}"/>
              </c:ext>
            </c:extLst>
          </c:dPt>
          <c:dPt>
            <c:idx val="1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3-86BF-4508-B6E3-8A7D9D085D5B}"/>
              </c:ext>
            </c:extLst>
          </c:dPt>
          <c:dPt>
            <c:idx val="1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5-86BF-4508-B6E3-8A7D9D085D5B}"/>
              </c:ext>
            </c:extLst>
          </c:dPt>
          <c:dPt>
            <c:idx val="1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7-86BF-4508-B6E3-8A7D9D085D5B}"/>
              </c:ext>
            </c:extLst>
          </c:dPt>
          <c:val>
            <c:numLit>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Lit>
          </c:val>
          <c:extLst>
            <c:ext xmlns:c16="http://schemas.microsoft.com/office/drawing/2014/chart" uri="{C3380CC4-5D6E-409C-BE32-E72D297353CC}">
              <c16:uniqueId val="{00000028-86BF-4508-B6E3-8A7D9D085D5B}"/>
            </c:ext>
          </c:extLst>
        </c:ser>
        <c:dLbls>
          <c:showLegendKey val="0"/>
          <c:showVal val="0"/>
          <c:showCatName val="0"/>
          <c:showSerName val="0"/>
          <c:showPercent val="0"/>
          <c:showBubbleSize val="0"/>
          <c:showLeaderLines val="1"/>
        </c:dLbls>
        <c:firstSliceAng val="0"/>
        <c:holeSize val="60"/>
      </c:doughnutChart>
      <c:doughnutChart>
        <c:varyColors val="1"/>
        <c:ser>
          <c:idx val="1"/>
          <c:order val="1"/>
          <c:dPt>
            <c:idx val="0"/>
            <c:bubble3D val="0"/>
            <c:spPr>
              <a:solidFill>
                <a:schemeClr val="accent1">
                  <a:lumMod val="40000"/>
                  <a:lumOff val="60000"/>
                  <a:alpha val="87000"/>
                </a:schemeClr>
              </a:solidFill>
              <a:ln w="19050">
                <a:solidFill>
                  <a:schemeClr val="lt1"/>
                </a:solidFill>
              </a:ln>
              <a:effectLst/>
            </c:spPr>
            <c:extLst>
              <c:ext xmlns:c16="http://schemas.microsoft.com/office/drawing/2014/chart" uri="{C3380CC4-5D6E-409C-BE32-E72D297353CC}">
                <c16:uniqueId val="{0000002A-86BF-4508-B6E3-8A7D9D085D5B}"/>
              </c:ext>
            </c:extLst>
          </c:dPt>
          <c:dPt>
            <c:idx val="1"/>
            <c:bubble3D val="0"/>
            <c:spPr>
              <a:solidFill>
                <a:srgbClr val="002060">
                  <a:alpha val="37000"/>
                </a:srgbClr>
              </a:solidFill>
              <a:ln w="19050">
                <a:solidFill>
                  <a:schemeClr val="lt1"/>
                </a:solidFill>
              </a:ln>
              <a:effectLst/>
            </c:spPr>
            <c:extLst>
              <c:ext xmlns:c16="http://schemas.microsoft.com/office/drawing/2014/chart" uri="{C3380CC4-5D6E-409C-BE32-E72D297353CC}">
                <c16:uniqueId val="{0000002C-86BF-4508-B6E3-8A7D9D085D5B}"/>
              </c:ext>
            </c:extLst>
          </c:dPt>
          <c:val>
            <c:numRef>
              <c:f>Calculation!$C$13:$D$13</c:f>
              <c:numCache>
                <c:formatCode>0%</c:formatCode>
                <c:ptCount val="2"/>
                <c:pt idx="0" formatCode="0.00%">
                  <c:v>0.25768616046568077</c:v>
                </c:pt>
                <c:pt idx="1">
                  <c:v>0.74231383953431918</c:v>
                </c:pt>
              </c:numCache>
            </c:numRef>
          </c:val>
          <c:extLst>
            <c:ext xmlns:c16="http://schemas.microsoft.com/office/drawing/2014/chart" uri="{C3380CC4-5D6E-409C-BE32-E72D297353CC}">
              <c16:uniqueId val="{0000002D-86BF-4508-B6E3-8A7D9D085D5B}"/>
            </c:ext>
          </c:extLst>
        </c:ser>
        <c:dLbls>
          <c:showLegendKey val="0"/>
          <c:showVal val="0"/>
          <c:showCatName val="0"/>
          <c:showSerName val="0"/>
          <c:showPercent val="0"/>
          <c:showBubbleSize val="0"/>
          <c:showLeaderLines val="1"/>
        </c:dLbls>
        <c:firstSliceAng val="0"/>
        <c:holeSize val="64"/>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556C-4203-BA9C-59018FD98E1C}"/>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556C-4203-BA9C-59018FD98E1C}"/>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5-556C-4203-BA9C-59018FD98E1C}"/>
              </c:ext>
            </c:extLst>
          </c:dPt>
          <c:dPt>
            <c:idx val="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7-556C-4203-BA9C-59018FD98E1C}"/>
              </c:ext>
            </c:extLst>
          </c:dPt>
          <c:dPt>
            <c:idx val="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9-556C-4203-BA9C-59018FD98E1C}"/>
              </c:ext>
            </c:extLst>
          </c:dPt>
          <c:dPt>
            <c:idx val="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B-556C-4203-BA9C-59018FD98E1C}"/>
              </c:ext>
            </c:extLst>
          </c:dPt>
          <c:dPt>
            <c:idx val="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6C-4203-BA9C-59018FD98E1C}"/>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556C-4203-BA9C-59018FD98E1C}"/>
              </c:ext>
            </c:extLst>
          </c:dPt>
          <c:dPt>
            <c:idx val="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1-556C-4203-BA9C-59018FD98E1C}"/>
              </c:ext>
            </c:extLst>
          </c:dPt>
          <c:dPt>
            <c:idx val="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3-556C-4203-BA9C-59018FD98E1C}"/>
              </c:ext>
            </c:extLst>
          </c:dPt>
          <c:dPt>
            <c:idx val="1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5-556C-4203-BA9C-59018FD98E1C}"/>
              </c:ext>
            </c:extLst>
          </c:dPt>
          <c:dPt>
            <c:idx val="1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7-556C-4203-BA9C-59018FD98E1C}"/>
              </c:ext>
            </c:extLst>
          </c:dPt>
          <c:dPt>
            <c:idx val="1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9-556C-4203-BA9C-59018FD98E1C}"/>
              </c:ext>
            </c:extLst>
          </c:dPt>
          <c:dPt>
            <c:idx val="13"/>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B-556C-4203-BA9C-59018FD98E1C}"/>
              </c:ext>
            </c:extLst>
          </c:dPt>
          <c:dPt>
            <c:idx val="1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D-556C-4203-BA9C-59018FD98E1C}"/>
              </c:ext>
            </c:extLst>
          </c:dPt>
          <c:dPt>
            <c:idx val="15"/>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1F-556C-4203-BA9C-59018FD98E1C}"/>
              </c:ext>
            </c:extLst>
          </c:dPt>
          <c:dPt>
            <c:idx val="1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1-556C-4203-BA9C-59018FD98E1C}"/>
              </c:ext>
            </c:extLst>
          </c:dPt>
          <c:dPt>
            <c:idx val="1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3-556C-4203-BA9C-59018FD98E1C}"/>
              </c:ext>
            </c:extLst>
          </c:dPt>
          <c:dPt>
            <c:idx val="1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5-556C-4203-BA9C-59018FD98E1C}"/>
              </c:ext>
            </c:extLst>
          </c:dPt>
          <c:dPt>
            <c:idx val="19"/>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27-556C-4203-BA9C-59018FD98E1C}"/>
              </c:ext>
            </c:extLst>
          </c:dPt>
          <c:val>
            <c:numLit>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Lit>
          </c:val>
          <c:extLst>
            <c:ext xmlns:c16="http://schemas.microsoft.com/office/drawing/2014/chart" uri="{C3380CC4-5D6E-409C-BE32-E72D297353CC}">
              <c16:uniqueId val="{00000028-556C-4203-BA9C-59018FD98E1C}"/>
            </c:ext>
          </c:extLst>
        </c:ser>
        <c:dLbls>
          <c:showLegendKey val="0"/>
          <c:showVal val="0"/>
          <c:showCatName val="0"/>
          <c:showSerName val="0"/>
          <c:showPercent val="0"/>
          <c:showBubbleSize val="0"/>
          <c:showLeaderLines val="1"/>
        </c:dLbls>
        <c:firstSliceAng val="0"/>
        <c:holeSize val="60"/>
      </c:doughnutChart>
      <c:doughnutChart>
        <c:varyColors val="1"/>
        <c:ser>
          <c:idx val="1"/>
          <c:order val="1"/>
          <c:dPt>
            <c:idx val="0"/>
            <c:bubble3D val="0"/>
            <c:spPr>
              <a:solidFill>
                <a:schemeClr val="accent1">
                  <a:lumMod val="40000"/>
                  <a:lumOff val="60000"/>
                  <a:alpha val="87000"/>
                </a:schemeClr>
              </a:solidFill>
              <a:ln w="19050">
                <a:solidFill>
                  <a:schemeClr val="lt1"/>
                </a:solidFill>
              </a:ln>
              <a:effectLst/>
            </c:spPr>
            <c:extLst>
              <c:ext xmlns:c16="http://schemas.microsoft.com/office/drawing/2014/chart" uri="{C3380CC4-5D6E-409C-BE32-E72D297353CC}">
                <c16:uniqueId val="{0000002A-556C-4203-BA9C-59018FD98E1C}"/>
              </c:ext>
            </c:extLst>
          </c:dPt>
          <c:dPt>
            <c:idx val="1"/>
            <c:bubble3D val="0"/>
            <c:spPr>
              <a:solidFill>
                <a:srgbClr val="002060">
                  <a:alpha val="37000"/>
                </a:srgbClr>
              </a:solidFill>
              <a:ln w="19050">
                <a:solidFill>
                  <a:schemeClr val="lt1"/>
                </a:solidFill>
              </a:ln>
              <a:effectLst/>
            </c:spPr>
            <c:extLst>
              <c:ext xmlns:c16="http://schemas.microsoft.com/office/drawing/2014/chart" uri="{C3380CC4-5D6E-409C-BE32-E72D297353CC}">
                <c16:uniqueId val="{0000002C-556C-4203-BA9C-59018FD98E1C}"/>
              </c:ext>
            </c:extLst>
          </c:dPt>
          <c:val>
            <c:numRef>
              <c:f>Calculation!$C$14:$D$14</c:f>
              <c:numCache>
                <c:formatCode>0%</c:formatCode>
                <c:ptCount val="2"/>
                <c:pt idx="0" formatCode="0.00%">
                  <c:v>0.18660853589464116</c:v>
                </c:pt>
                <c:pt idx="1">
                  <c:v>0.81339146410535879</c:v>
                </c:pt>
              </c:numCache>
            </c:numRef>
          </c:val>
          <c:extLst>
            <c:ext xmlns:c16="http://schemas.microsoft.com/office/drawing/2014/chart" uri="{C3380CC4-5D6E-409C-BE32-E72D297353CC}">
              <c16:uniqueId val="{0000002D-556C-4203-BA9C-59018FD98E1C}"/>
            </c:ext>
          </c:extLst>
        </c:ser>
        <c:dLbls>
          <c:showLegendKey val="0"/>
          <c:showVal val="0"/>
          <c:showCatName val="0"/>
          <c:showSerName val="0"/>
          <c:showPercent val="0"/>
          <c:showBubbleSize val="0"/>
          <c:showLeaderLines val="1"/>
        </c:dLbls>
        <c:firstSliceAng val="0"/>
        <c:holeSize val="64"/>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[Product Tracking Sales Dashboard.xlsx]Calculation!Months</c:name>
    <c:fmtId val="2"/>
  </c:pivotSource>
  <c:chart>
    <c:autoTitleDeleted val="1"/>
    <c:pivotFmts>
      <c:pivotFmt>
        <c:idx val="0"/>
      </c:pivotFmt>
      <c:pivotFmt>
        <c:idx val="1"/>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2"/>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3"/>
        <c:spPr>
          <a:ln w="12700" cap="rnd">
            <a:solidFill>
              <a:schemeClr val="bg1">
                <a:lumMod val="65000"/>
              </a:schemeClr>
            </a:solidFill>
            <a:round/>
          </a:ln>
          <a:effectLst>
            <a:outerShdw dist="25400" dir="2700000" algn="tl" rotWithShape="0">
              <a:schemeClr val="accent1"/>
            </a:outerShdw>
          </a:effectLst>
        </c:spPr>
        <c:marker>
          <c:symbol val="circle"/>
          <c:size val="5"/>
          <c:spPr>
            <a:solidFill>
              <a:schemeClr val="accent1"/>
            </a:solidFill>
            <a:ln w="12700">
              <a:solidFill>
                <a:schemeClr val="bg1">
                  <a:lumMod val="65000"/>
                </a:schemeClr>
              </a:solidFill>
              <a:round/>
            </a:ln>
            <a:effectLst/>
          </c:spPr>
        </c:marker>
      </c:pivotFmt>
    </c:pivotFmts>
    <c:plotArea>
      <c:layout>
        <c:manualLayout>
          <c:layoutTarget val="inner"/>
          <c:xMode val="edge"/>
          <c:yMode val="edge"/>
          <c:x val="0"/>
          <c:y val="0"/>
          <c:w val="0.99203394668357969"/>
          <c:h val="0.73585468483106276"/>
        </c:manualLayout>
      </c:layout>
      <c:lineChart>
        <c:grouping val="standard"/>
        <c:varyColors val="0"/>
        <c:ser>
          <c:idx val="0"/>
          <c:order val="0"/>
          <c:tx>
            <c:strRef>
              <c:f>Calculation!$B$25</c:f>
              <c:strCache>
                <c:ptCount val="1"/>
                <c:pt idx="0">
                  <c:v>Total</c:v>
                </c:pt>
              </c:strCache>
            </c:strRef>
          </c:tx>
          <c:spPr>
            <a:ln w="12700" cap="rnd">
              <a:solidFill>
                <a:schemeClr val="bg1">
                  <a:lumMod val="65000"/>
                </a:schemeClr>
              </a:solidFill>
              <a:round/>
            </a:ln>
            <a:effectLst>
              <a:outerShdw dist="25400" dir="2700000" algn="tl" rotWithShape="0">
                <a:schemeClr val="accent1"/>
              </a:outerShdw>
            </a:effectLst>
          </c:spPr>
          <c:marker>
            <c:symbol val="circle"/>
            <c:size val="5"/>
            <c:spPr>
              <a:solidFill>
                <a:schemeClr val="accent1"/>
              </a:solidFill>
              <a:ln w="12700">
                <a:solidFill>
                  <a:schemeClr val="bg1">
                    <a:lumMod val="65000"/>
                  </a:schemeClr>
                </a:solidFill>
                <a:round/>
              </a:ln>
              <a:effectLst/>
            </c:spPr>
          </c:marker>
          <c:cat>
            <c:strRef>
              <c:f>Calculation!$A$26:$A$38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Calculation!$B$26:$B$38</c:f>
              <c:numCache>
                <c:formatCode>#,##0</c:formatCode>
                <c:ptCount val="12"/>
                <c:pt idx="0">
                  <c:v>396782</c:v>
                </c:pt>
                <c:pt idx="1">
                  <c:v>360527</c:v>
                </c:pt>
                <c:pt idx="2">
                  <c:v>459236</c:v>
                </c:pt>
                <c:pt idx="3">
                  <c:v>402973</c:v>
                </c:pt>
                <c:pt idx="4">
                  <c:v>461217</c:v>
                </c:pt>
                <c:pt idx="5">
                  <c:v>512804</c:v>
                </c:pt>
                <c:pt idx="6">
                  <c:v>435422</c:v>
                </c:pt>
                <c:pt idx="7">
                  <c:v>492108</c:v>
                </c:pt>
                <c:pt idx="8">
                  <c:v>408889</c:v>
                </c:pt>
                <c:pt idx="9">
                  <c:v>386422</c:v>
                </c:pt>
                <c:pt idx="10">
                  <c:v>454306</c:v>
                </c:pt>
                <c:pt idx="11">
                  <c:v>481839</c:v>
                </c:pt>
              </c:numCache>
            </c:numRef>
          </c:val>
          <c:smooth val="0"/>
          <c:extLst>
            <c:ext xmlns:c16="http://schemas.microsoft.com/office/drawing/2014/chart" uri="{C3380CC4-5D6E-409C-BE32-E72D297353CC}">
              <c16:uniqueId val="{00000000-CBC3-41AF-9429-D68D51A22C5A}"/>
            </c:ext>
          </c:extLst>
        </c:ser>
        <c:dLbls>
          <c:showLegendKey val="0"/>
          <c:showVal val="0"/>
          <c:showCatName val="0"/>
          <c:showSerName val="0"/>
          <c:showPercent val="0"/>
          <c:showBubbleSize val="0"/>
        </c:dLbls>
        <c:dropLines>
          <c:spPr>
            <a:ln w="9525" cap="flat" cmpd="sng" algn="ctr">
              <a:solidFill>
                <a:schemeClr val="accent1">
                  <a:lumMod val="60000"/>
                  <a:lumOff val="40000"/>
                </a:schemeClr>
              </a:solidFill>
              <a:prstDash val="dash"/>
              <a:round/>
              <a:headEnd type="none" w="med" len="med"/>
              <a:tailEnd type="arrow" w="med" len="med"/>
            </a:ln>
            <a:effectLst/>
          </c:spPr>
        </c:dropLines>
        <c:marker val="1"/>
        <c:smooth val="0"/>
        <c:axId val="482340120"/>
        <c:axId val="482345696"/>
      </c:lineChart>
      <c:catAx>
        <c:axId val="482340120"/>
        <c:scaling>
          <c:orientation val="minMax"/>
        </c:scaling>
        <c:delete val="0"/>
        <c:axPos val="b"/>
        <c:numFmt formatCode="General" sourceLinked="1"/>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1100" b="1" i="0" u="none" strike="noStrike" kern="1200" spc="100" baseline="0">
                <a:solidFill>
                  <a:sysClr val="windowText" lastClr="000000"/>
                </a:solidFill>
                <a:latin typeface="+mn-lt"/>
                <a:ea typeface="+mn-ea"/>
                <a:cs typeface="+mn-cs"/>
              </a:defRPr>
            </a:pPr>
            <a:endParaRPr lang="en-US"/>
          </a:p>
        </c:txPr>
        <c:crossAx val="482345696"/>
        <c:crosses val="autoZero"/>
        <c:auto val="1"/>
        <c:lblAlgn val="ctr"/>
        <c:lblOffset val="100"/>
        <c:noMultiLvlLbl val="0"/>
      </c:catAx>
      <c:valAx>
        <c:axId val="482345696"/>
        <c:scaling>
          <c:orientation val="minMax"/>
        </c:scaling>
        <c:delete val="1"/>
        <c:axPos val="l"/>
        <c:numFmt formatCode="#,##0" sourceLinked="1"/>
        <c:majorTickMark val="none"/>
        <c:minorTickMark val="none"/>
        <c:tickLblPos val="nextTo"/>
        <c:crossAx val="482340120"/>
        <c:crosses val="autoZero"/>
        <c:crossBetween val="between"/>
      </c:valAx>
      <c:spPr>
        <a:noFill/>
        <a:ln>
          <a:noFill/>
        </a:ln>
        <a:effectLst/>
      </c:spPr>
    </c:plotArea>
    <c:plotVisOnly val="1"/>
    <c:dispBlanksAs val="gap"/>
    <c:showDLblsOverMax val="0"/>
  </c:chart>
  <c:spPr>
    <a:gradFill flip="none" rotWithShape="1">
      <a:gsLst>
        <a:gs pos="0">
          <a:srgbClr val="0070C0">
            <a:tint val="66000"/>
            <a:satMod val="160000"/>
          </a:srgbClr>
        </a:gs>
        <a:gs pos="15000">
          <a:srgbClr val="D0DDF6"/>
        </a:gs>
        <a:gs pos="31000">
          <a:schemeClr val="bg1"/>
        </a:gs>
      </a:gsLst>
      <a:lin ang="16200000" scaled="1"/>
      <a:tileRect/>
    </a:gra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[Product Tracking Sales Dashboard.xlsx]Calculation!salesreps</c:name>
    <c:fmtId val="2"/>
  </c:pivotSource>
  <c:chart>
    <c:autoTitleDeleted val="1"/>
    <c:pivotFmts>
      <c:pivotFmt>
        <c:idx val="0"/>
        <c:spPr>
          <a:gradFill flip="none" rotWithShape="1">
            <a:gsLst>
              <a:gs pos="0">
                <a:schemeClr val="accent1">
                  <a:shade val="30000"/>
                  <a:satMod val="115000"/>
                </a:schemeClr>
              </a:gs>
              <a:gs pos="41000">
                <a:schemeClr val="accent1">
                  <a:shade val="67500"/>
                  <a:satMod val="115000"/>
                </a:schemeClr>
              </a:gs>
              <a:gs pos="100000">
                <a:schemeClr val="bg1"/>
              </a:gs>
            </a:gsLst>
            <a:lin ang="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flip="none" rotWithShape="1">
            <a:gsLst>
              <a:gs pos="0">
                <a:schemeClr val="accent1">
                  <a:shade val="30000"/>
                  <a:satMod val="115000"/>
                </a:schemeClr>
              </a:gs>
              <a:gs pos="41000">
                <a:schemeClr val="accent1">
                  <a:shade val="67500"/>
                  <a:satMod val="115000"/>
                </a:schemeClr>
              </a:gs>
              <a:gs pos="100000">
                <a:schemeClr val="bg1"/>
              </a:gs>
            </a:gsLst>
            <a:lin ang="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flip="none" rotWithShape="1">
            <a:gsLst>
              <a:gs pos="0">
                <a:schemeClr val="accent1">
                  <a:shade val="30000"/>
                  <a:satMod val="115000"/>
                </a:schemeClr>
              </a:gs>
              <a:gs pos="41000">
                <a:schemeClr val="accent1">
                  <a:shade val="67500"/>
                  <a:satMod val="115000"/>
                </a:schemeClr>
              </a:gs>
              <a:gs pos="100000">
                <a:schemeClr val="bg1"/>
              </a:gs>
            </a:gsLst>
            <a:lin ang="0" scaled="1"/>
            <a:tileRect/>
          </a:gra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bar"/>
        <c:grouping val="clustered"/>
        <c:varyColors val="0"/>
        <c:ser>
          <c:idx val="0"/>
          <c:order val="0"/>
          <c:tx>
            <c:strRef>
              <c:f>Calculation!$B$41</c:f>
              <c:strCache>
                <c:ptCount val="1"/>
                <c:pt idx="0">
                  <c:v>Total</c:v>
                </c:pt>
              </c:strCache>
            </c:strRef>
          </c:tx>
          <c:spPr>
            <a:gradFill flip="none" rotWithShape="1">
              <a:gsLst>
                <a:gs pos="0">
                  <a:schemeClr val="accent1">
                    <a:shade val="30000"/>
                    <a:satMod val="115000"/>
                  </a:schemeClr>
                </a:gs>
                <a:gs pos="41000">
                  <a:schemeClr val="accent1">
                    <a:shade val="67500"/>
                    <a:satMod val="115000"/>
                  </a:schemeClr>
                </a:gs>
                <a:gs pos="100000">
                  <a:schemeClr val="bg1"/>
                </a:gs>
              </a:gsLst>
              <a:lin ang="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Calculation!$A$42:$A$62</c:f>
              <c:strCache>
                <c:ptCount val="20"/>
                <c:pt idx="0">
                  <c:v>Dina</c:v>
                </c:pt>
                <c:pt idx="1">
                  <c:v>thrwat</c:v>
                </c:pt>
                <c:pt idx="2">
                  <c:v>Ramadan</c:v>
                </c:pt>
                <c:pt idx="3">
                  <c:v>Ahmed</c:v>
                </c:pt>
                <c:pt idx="4">
                  <c:v>Shrief</c:v>
                </c:pt>
                <c:pt idx="5">
                  <c:v>Hosam</c:v>
                </c:pt>
                <c:pt idx="6">
                  <c:v>Mohamed</c:v>
                </c:pt>
                <c:pt idx="7">
                  <c:v>Mina</c:v>
                </c:pt>
                <c:pt idx="8">
                  <c:v>Adham</c:v>
                </c:pt>
                <c:pt idx="9">
                  <c:v>Said</c:v>
                </c:pt>
                <c:pt idx="10">
                  <c:v>yousry</c:v>
                </c:pt>
                <c:pt idx="11">
                  <c:v>Samer</c:v>
                </c:pt>
                <c:pt idx="12">
                  <c:v>adel</c:v>
                </c:pt>
                <c:pt idx="13">
                  <c:v>sameh</c:v>
                </c:pt>
                <c:pt idx="14">
                  <c:v>hany</c:v>
                </c:pt>
                <c:pt idx="15">
                  <c:v>hanan</c:v>
                </c:pt>
                <c:pt idx="16">
                  <c:v>arwa</c:v>
                </c:pt>
                <c:pt idx="17">
                  <c:v>waled</c:v>
                </c:pt>
                <c:pt idx="18">
                  <c:v>karem</c:v>
                </c:pt>
                <c:pt idx="19">
                  <c:v>nancy</c:v>
                </c:pt>
              </c:strCache>
            </c:strRef>
          </c:cat>
          <c:val>
            <c:numRef>
              <c:f>Calculation!$B$42:$B$62</c:f>
              <c:numCache>
                <c:formatCode>#,##0</c:formatCode>
                <c:ptCount val="20"/>
                <c:pt idx="0">
                  <c:v>393739</c:v>
                </c:pt>
                <c:pt idx="1">
                  <c:v>323693</c:v>
                </c:pt>
                <c:pt idx="2">
                  <c:v>320909</c:v>
                </c:pt>
                <c:pt idx="3">
                  <c:v>316975</c:v>
                </c:pt>
                <c:pt idx="4">
                  <c:v>316054</c:v>
                </c:pt>
                <c:pt idx="5">
                  <c:v>299535</c:v>
                </c:pt>
                <c:pt idx="6">
                  <c:v>282500</c:v>
                </c:pt>
                <c:pt idx="7">
                  <c:v>282091</c:v>
                </c:pt>
                <c:pt idx="8">
                  <c:v>267783</c:v>
                </c:pt>
                <c:pt idx="9">
                  <c:v>262694</c:v>
                </c:pt>
                <c:pt idx="10">
                  <c:v>261585</c:v>
                </c:pt>
                <c:pt idx="11">
                  <c:v>252912</c:v>
                </c:pt>
                <c:pt idx="12">
                  <c:v>240891</c:v>
                </c:pt>
                <c:pt idx="13">
                  <c:v>239718</c:v>
                </c:pt>
                <c:pt idx="14">
                  <c:v>231450</c:v>
                </c:pt>
                <c:pt idx="15">
                  <c:v>211280</c:v>
                </c:pt>
                <c:pt idx="16">
                  <c:v>202441</c:v>
                </c:pt>
                <c:pt idx="17">
                  <c:v>200755</c:v>
                </c:pt>
                <c:pt idx="18">
                  <c:v>187842</c:v>
                </c:pt>
                <c:pt idx="19">
                  <c:v>157678</c:v>
                </c:pt>
              </c:numCache>
            </c:numRef>
          </c:val>
          <c:extLst>
            <c:ext xmlns:c16="http://schemas.microsoft.com/office/drawing/2014/chart" uri="{C3380CC4-5D6E-409C-BE32-E72D297353CC}">
              <c16:uniqueId val="{00000000-A0A8-4FF3-9693-0A717AB92725}"/>
            </c:ext>
          </c:extLst>
        </c:ser>
        <c:dLbls>
          <c:showLegendKey val="0"/>
          <c:showVal val="0"/>
          <c:showCatName val="0"/>
          <c:showSerName val="0"/>
          <c:showPercent val="0"/>
          <c:showBubbleSize val="0"/>
        </c:dLbls>
        <c:gapWidth val="68"/>
        <c:axId val="389772376"/>
        <c:axId val="389772704"/>
      </c:barChart>
      <c:catAx>
        <c:axId val="389772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89772704"/>
        <c:crosses val="autoZero"/>
        <c:auto val="1"/>
        <c:lblAlgn val="ctr"/>
        <c:lblOffset val="100"/>
        <c:noMultiLvlLbl val="0"/>
      </c:catAx>
      <c:valAx>
        <c:axId val="389772704"/>
        <c:scaling>
          <c:orientation val="minMax"/>
        </c:scaling>
        <c:delete val="1"/>
        <c:axPos val="t"/>
        <c:numFmt formatCode="#,##0" sourceLinked="1"/>
        <c:majorTickMark val="none"/>
        <c:minorTickMark val="none"/>
        <c:tickLblPos val="nextTo"/>
        <c:crossAx val="38977237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pivotSource>
    <c:name>[Product Tracking Sales Dashboard.xlsx]Calculation!managers</c:name>
    <c:fmtId val="2"/>
  </c:pivotSource>
  <c:chart>
    <c:autoTitleDeleted val="0"/>
    <c:pivotFmts>
      <c:pivotFmt>
        <c:idx val="0"/>
      </c:pivotFmt>
      <c:pivotFmt>
        <c:idx val="1"/>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5"/>
          </a:solidFill>
          <a:ln>
            <a:noFill/>
          </a:ln>
          <a:effectLst/>
        </c:spPr>
        <c:marker>
          <c:spPr>
            <a:solidFill>
              <a:schemeClr val="accent5"/>
            </a:solidFill>
            <a:ln w="9525">
              <a:solidFill>
                <a:schemeClr val="accent5"/>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5"/>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5"/>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16"/>
        <c:spPr>
          <a:solidFill>
            <a:schemeClr val="accent5"/>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17"/>
        <c:spPr>
          <a:solidFill>
            <a:schemeClr val="accent5"/>
          </a:solidFill>
          <a:ln>
            <a:noFill/>
          </a:ln>
          <a:effectLst/>
        </c:spPr>
        <c:marker>
          <c:symbol val="none"/>
        </c:marker>
      </c:pivotFmt>
      <c:pivotFmt>
        <c:idx val="18"/>
        <c:spPr>
          <a:solidFill>
            <a:schemeClr val="accent5">
              <a:shade val="58000"/>
            </a:schemeClr>
          </a:solidFill>
          <a:ln>
            <a:noFill/>
          </a:ln>
          <a:effectLst/>
        </c:spP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2.9818956336528223E-2"/>
          <c:y val="0.26966323945057591"/>
          <c:w val="0.5931842385516507"/>
          <c:h val="0.52246957736244348"/>
        </c:manualLayout>
      </c:layout>
      <c:barChart>
        <c:barDir val="bar"/>
        <c:grouping val="percentStacked"/>
        <c:varyColors val="0"/>
        <c:ser>
          <c:idx val="0"/>
          <c:order val="0"/>
          <c:tx>
            <c:strRef>
              <c:f>Calculation!$B$65:$B$66</c:f>
              <c:strCache>
                <c:ptCount val="1"/>
                <c:pt idx="0">
                  <c:v>Ahmed mohamed</c:v>
                </c:pt>
              </c:strCache>
            </c:strRef>
          </c:tx>
          <c:spPr>
            <a:solidFill>
              <a:schemeClr val="accent5">
                <a:shade val="58000"/>
              </a:schemeClr>
            </a:solidFill>
            <a:ln>
              <a:noFill/>
            </a:ln>
            <a:effectLst/>
          </c:spPr>
          <c:invertIfNegative val="0"/>
          <c:dPt>
            <c:idx val="0"/>
            <c:invertIfNegative val="0"/>
            <c:bubble3D val="0"/>
            <c:spPr>
              <a:solidFill>
                <a:schemeClr val="accent5">
                  <a:shade val="58000"/>
                </a:schemeClr>
              </a:solidFill>
              <a:ln>
                <a:noFill/>
              </a:ln>
              <a:effectLst/>
            </c:spPr>
            <c:extLst>
              <c:ext xmlns:c16="http://schemas.microsoft.com/office/drawing/2014/chart" uri="{C3380CC4-5D6E-409C-BE32-E72D297353CC}">
                <c16:uniqueId val="{00000009-E764-4B5A-BB38-2AABF148318E}"/>
              </c:ext>
            </c:extLst>
          </c:dPt>
          <c:dLbls>
            <c:dLbl>
              <c:idx val="0"/>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764-4B5A-BB38-2AABF148318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Calculation!$B$67</c:f>
              <c:numCache>
                <c:formatCode>#,##0</c:formatCode>
                <c:ptCount val="1"/>
                <c:pt idx="0">
                  <c:v>1418550</c:v>
                </c:pt>
              </c:numCache>
            </c:numRef>
          </c:val>
          <c:extLst>
            <c:ext xmlns:c16="http://schemas.microsoft.com/office/drawing/2014/chart" uri="{C3380CC4-5D6E-409C-BE32-E72D297353CC}">
              <c16:uniqueId val="{00000000-E764-4B5A-BB38-2AABF148318E}"/>
            </c:ext>
          </c:extLst>
        </c:ser>
        <c:ser>
          <c:idx val="1"/>
          <c:order val="1"/>
          <c:tx>
            <c:strRef>
              <c:f>Calculation!$C$65:$C$66</c:f>
              <c:strCache>
                <c:ptCount val="1"/>
                <c:pt idx="0">
                  <c:v>Aymen Mostafa</c:v>
                </c:pt>
              </c:strCache>
            </c:strRef>
          </c:tx>
          <c:spPr>
            <a:solidFill>
              <a:schemeClr val="accent5">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Calculation!$C$67</c:f>
              <c:numCache>
                <c:formatCode>#,##0</c:formatCode>
                <c:ptCount val="1"/>
                <c:pt idx="0">
                  <c:v>1500306</c:v>
                </c:pt>
              </c:numCache>
            </c:numRef>
          </c:val>
          <c:extLst>
            <c:ext xmlns:c16="http://schemas.microsoft.com/office/drawing/2014/chart" uri="{C3380CC4-5D6E-409C-BE32-E72D297353CC}">
              <c16:uniqueId val="{00000004-E764-4B5A-BB38-2AABF148318E}"/>
            </c:ext>
          </c:extLst>
        </c:ser>
        <c:ser>
          <c:idx val="2"/>
          <c:order val="2"/>
          <c:tx>
            <c:strRef>
              <c:f>Calculation!$D$65:$D$66</c:f>
              <c:strCache>
                <c:ptCount val="1"/>
                <c:pt idx="0">
                  <c:v>Maher Ali</c:v>
                </c:pt>
              </c:strCache>
            </c:strRef>
          </c:tx>
          <c:spPr>
            <a:solidFill>
              <a:schemeClr val="accent5">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Calculation!$D$67</c:f>
              <c:numCache>
                <c:formatCode>#,##0</c:formatCode>
                <c:ptCount val="1"/>
                <c:pt idx="0">
                  <c:v>1353503</c:v>
                </c:pt>
              </c:numCache>
            </c:numRef>
          </c:val>
          <c:extLst>
            <c:ext xmlns:c16="http://schemas.microsoft.com/office/drawing/2014/chart" uri="{C3380CC4-5D6E-409C-BE32-E72D297353CC}">
              <c16:uniqueId val="{00000005-E764-4B5A-BB38-2AABF148318E}"/>
            </c:ext>
          </c:extLst>
        </c:ser>
        <c:ser>
          <c:idx val="3"/>
          <c:order val="3"/>
          <c:tx>
            <c:strRef>
              <c:f>Calculation!$E$65:$E$66</c:f>
              <c:strCache>
                <c:ptCount val="1"/>
                <c:pt idx="0">
                  <c:v>Samer Shawky</c:v>
                </c:pt>
              </c:strCache>
            </c:strRef>
          </c:tx>
          <c:spPr>
            <a:solidFill>
              <a:schemeClr val="accent5">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Calculation!$A$67</c:f>
              <c:strCache>
                <c:ptCount val="1"/>
                <c:pt idx="0">
                  <c:v>Total</c:v>
                </c:pt>
              </c:strCache>
            </c:strRef>
          </c:cat>
          <c:val>
            <c:numRef>
              <c:f>Calculation!$E$67</c:f>
              <c:numCache>
                <c:formatCode>#,##0</c:formatCode>
                <c:ptCount val="1"/>
                <c:pt idx="0">
                  <c:v>980166</c:v>
                </c:pt>
              </c:numCache>
            </c:numRef>
          </c:val>
          <c:extLst>
            <c:ext xmlns:c16="http://schemas.microsoft.com/office/drawing/2014/chart" uri="{C3380CC4-5D6E-409C-BE32-E72D297353CC}">
              <c16:uniqueId val="{00000006-E764-4B5A-BB38-2AABF148318E}"/>
            </c:ext>
          </c:extLst>
        </c:ser>
        <c:dLbls>
          <c:dLblPos val="ctr"/>
          <c:showLegendKey val="0"/>
          <c:showVal val="1"/>
          <c:showCatName val="0"/>
          <c:showSerName val="0"/>
          <c:showPercent val="0"/>
          <c:showBubbleSize val="0"/>
        </c:dLbls>
        <c:gapWidth val="79"/>
        <c:overlap val="100"/>
        <c:axId val="485774224"/>
        <c:axId val="485768320"/>
      </c:barChart>
      <c:catAx>
        <c:axId val="485774224"/>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85768320"/>
        <c:crosses val="autoZero"/>
        <c:auto val="1"/>
        <c:lblAlgn val="ctr"/>
        <c:lblOffset val="100"/>
        <c:noMultiLvlLbl val="0"/>
      </c:catAx>
      <c:valAx>
        <c:axId val="485768320"/>
        <c:scaling>
          <c:orientation val="minMax"/>
        </c:scaling>
        <c:delete val="1"/>
        <c:axPos val="b"/>
        <c:numFmt formatCode="0%" sourceLinked="1"/>
        <c:majorTickMark val="none"/>
        <c:minorTickMark val="none"/>
        <c:tickLblPos val="nextTo"/>
        <c:crossAx val="485774224"/>
        <c:crosses val="autoZero"/>
        <c:crossBetween val="between"/>
      </c:valAx>
      <c:spPr>
        <a:noFill/>
        <a:ln>
          <a:noFill/>
        </a:ln>
        <a:effectLst/>
      </c:spPr>
    </c:plotArea>
    <c:legend>
      <c:legendPos val="b"/>
      <c:layout>
        <c:manualLayout>
          <c:xMode val="edge"/>
          <c:yMode val="edge"/>
          <c:x val="0.63782512808902081"/>
          <c:y val="0.26778762899245512"/>
          <c:w val="0.33137833010490303"/>
          <c:h val="0.507493004798731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[Product Tracking Sales Dashboard.xlsx]Calculation!QuarterTable</c:name>
    <c:fmtId val="15"/>
  </c:pivotSource>
  <c:chart>
    <c:autoTitleDeleted val="1"/>
    <c:pivotFmts>
      <c:pivotFmt>
        <c:idx val="0"/>
      </c:pivotFmt>
      <c:pivotFmt>
        <c:idx val="1"/>
      </c:pivotFmt>
      <c:pivotFmt>
        <c:idx val="2"/>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3"/>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4"/>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
        <c:idx val="5"/>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pivotFmt>
    </c:pivotFmts>
    <c:plotArea>
      <c:layout>
        <c:manualLayout>
          <c:layoutTarget val="inner"/>
          <c:xMode val="edge"/>
          <c:yMode val="edge"/>
          <c:x val="0"/>
          <c:y val="0.11369499790840269"/>
          <c:w val="1"/>
          <c:h val="0.64652982031795536"/>
        </c:manualLayout>
      </c:layout>
      <c:lineChart>
        <c:grouping val="stacked"/>
        <c:varyColors val="0"/>
        <c:ser>
          <c:idx val="0"/>
          <c:order val="0"/>
          <c:tx>
            <c:strRef>
              <c:f>Calculation!$B$18</c:f>
              <c:strCache>
                <c:ptCount val="1"/>
                <c:pt idx="0">
                  <c:v>Total</c:v>
                </c:pt>
              </c:strCache>
            </c:strRef>
          </c:tx>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cat>
            <c:strRef>
              <c:f>Calculation!$A$19:$A$23</c:f>
              <c:strCache>
                <c:ptCount val="4"/>
                <c:pt idx="0">
                  <c:v>Q1</c:v>
                </c:pt>
                <c:pt idx="1">
                  <c:v>Q2</c:v>
                </c:pt>
                <c:pt idx="2">
                  <c:v>Q3</c:v>
                </c:pt>
                <c:pt idx="3">
                  <c:v>Q4</c:v>
                </c:pt>
              </c:strCache>
            </c:strRef>
          </c:cat>
          <c:val>
            <c:numRef>
              <c:f>Calculation!$B$19:$B$23</c:f>
              <c:numCache>
                <c:formatCode>#,##0</c:formatCode>
                <c:ptCount val="4"/>
                <c:pt idx="0">
                  <c:v>1216545</c:v>
                </c:pt>
                <c:pt idx="1">
                  <c:v>1376994</c:v>
                </c:pt>
                <c:pt idx="2">
                  <c:v>1336419</c:v>
                </c:pt>
                <c:pt idx="3">
                  <c:v>1322567</c:v>
                </c:pt>
              </c:numCache>
            </c:numRef>
          </c:val>
          <c:smooth val="0"/>
          <c:extLst>
            <c:ext xmlns:c16="http://schemas.microsoft.com/office/drawing/2014/chart" uri="{C3380CC4-5D6E-409C-BE32-E72D297353CC}">
              <c16:uniqueId val="{00000000-0569-455D-A58E-6BDC43C2CE14}"/>
            </c:ext>
          </c:extLst>
        </c:ser>
        <c:dLbls>
          <c:showLegendKey val="0"/>
          <c:showVal val="0"/>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marker val="1"/>
        <c:smooth val="0"/>
        <c:axId val="316406440"/>
        <c:axId val="316408408"/>
      </c:lineChart>
      <c:catAx>
        <c:axId val="316406440"/>
        <c:scaling>
          <c:orientation val="minMax"/>
        </c:scaling>
        <c:delete val="0"/>
        <c:axPos val="b"/>
        <c:numFmt formatCode="General" sourceLinked="1"/>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900" b="0" i="0" u="none" strike="noStrike" kern="1200" spc="100" baseline="0">
                <a:solidFill>
                  <a:schemeClr val="lt1"/>
                </a:solidFill>
                <a:latin typeface="+mn-lt"/>
                <a:ea typeface="+mn-ea"/>
                <a:cs typeface="+mn-cs"/>
              </a:defRPr>
            </a:pPr>
            <a:endParaRPr lang="en-US"/>
          </a:p>
        </c:txPr>
        <c:crossAx val="316408408"/>
        <c:crosses val="autoZero"/>
        <c:auto val="1"/>
        <c:lblAlgn val="ctr"/>
        <c:lblOffset val="100"/>
        <c:noMultiLvlLbl val="0"/>
      </c:catAx>
      <c:valAx>
        <c:axId val="316408408"/>
        <c:scaling>
          <c:orientation val="minMax"/>
        </c:scaling>
        <c:delete val="1"/>
        <c:axPos val="l"/>
        <c:numFmt formatCode="#,##0" sourceLinked="1"/>
        <c:majorTickMark val="none"/>
        <c:minorTickMark val="none"/>
        <c:tickLblPos val="nextTo"/>
        <c:crossAx val="316406440"/>
        <c:crosses val="autoZero"/>
        <c:crossBetween val="between"/>
      </c:valAx>
      <c:spPr>
        <a:noFill/>
        <a:ln>
          <a:noFill/>
        </a:ln>
        <a:effectLst/>
      </c:spPr>
    </c:plotArea>
    <c:plotVisOnly val="1"/>
    <c:dispBlanksAs val="zero"/>
    <c:showDLblsOverMax val="0"/>
  </c:chart>
  <c:spPr>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2700000" scaled="1"/>
      <a:tileRect/>
    </a:gradFill>
    <a:ln w="9525" cap="flat" cmpd="sng" algn="ctr">
      <a:noFill/>
      <a:round/>
    </a:ln>
    <a:effectLst>
      <a:outerShdw blurRad="50800" dist="38100" dir="8100000" algn="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8">
  <a:schemeClr val="accent5"/>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image" Target="../media/image11.emf"/><Relationship Id="rId4" Type="http://schemas.openxmlformats.org/officeDocument/2006/relationships/chart" Target="../charts/chart5.xml"/><Relationship Id="rId9"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19.xml"/><Relationship Id="rId4" Type="http://schemas.openxmlformats.org/officeDocument/2006/relationships/chart" Target="../charts/chart14.xml"/><Relationship Id="rId9" Type="http://schemas.openxmlformats.org/officeDocument/2006/relationships/image" Target="../media/image1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7</xdr:col>
      <xdr:colOff>409575</xdr:colOff>
      <xdr:row>8</xdr:row>
      <xdr:rowOff>95250</xdr:rowOff>
    </xdr:from>
    <xdr:to>
      <xdr:col>14</xdr:col>
      <xdr:colOff>0</xdr:colOff>
      <xdr:row>16</xdr:row>
      <xdr:rowOff>66675</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314325</xdr:colOff>
      <xdr:row>7</xdr:row>
      <xdr:rowOff>85725</xdr:rowOff>
    </xdr:from>
    <xdr:to>
      <xdr:col>1</xdr:col>
      <xdr:colOff>1421691</xdr:colOff>
      <xdr:row>7</xdr:row>
      <xdr:rowOff>1047750</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86" t="42890" r="30275" b="25230"/>
        <a:stretch/>
      </xdr:blipFill>
      <xdr:spPr>
        <a:xfrm>
          <a:off x="1133475" y="7362825"/>
          <a:ext cx="1107366" cy="962025"/>
        </a:xfrm>
        <a:prstGeom prst="rect">
          <a:avLst/>
        </a:prstGeom>
      </xdr:spPr>
    </xdr:pic>
    <xdr:clientData/>
  </xdr:twoCellAnchor>
  <xdr:twoCellAnchor editAs="oneCell">
    <xdr:from>
      <xdr:col>1</xdr:col>
      <xdr:colOff>409574</xdr:colOff>
      <xdr:row>5</xdr:row>
      <xdr:rowOff>152401</xdr:rowOff>
    </xdr:from>
    <xdr:to>
      <xdr:col>1</xdr:col>
      <xdr:colOff>1276349</xdr:colOff>
      <xdr:row>5</xdr:row>
      <xdr:rowOff>992089</xdr:rowOff>
    </xdr:to>
    <xdr:pic>
      <xdr:nvPicPr>
        <xdr:cNvPr id="4" name="Picture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9806" t="41848" r="18358" b="24456"/>
        <a:stretch/>
      </xdr:blipFill>
      <xdr:spPr>
        <a:xfrm>
          <a:off x="1228724" y="5067301"/>
          <a:ext cx="866775" cy="839688"/>
        </a:xfrm>
        <a:prstGeom prst="rect">
          <a:avLst/>
        </a:prstGeom>
      </xdr:spPr>
    </xdr:pic>
    <xdr:clientData/>
  </xdr:twoCellAnchor>
  <xdr:twoCellAnchor editAs="oneCell">
    <xdr:from>
      <xdr:col>1</xdr:col>
      <xdr:colOff>333225</xdr:colOff>
      <xdr:row>6</xdr:row>
      <xdr:rowOff>85725</xdr:rowOff>
    </xdr:from>
    <xdr:to>
      <xdr:col>1</xdr:col>
      <xdr:colOff>1350675</xdr:colOff>
      <xdr:row>6</xdr:row>
      <xdr:rowOff>1057275</xdr:rowOff>
    </xdr:to>
    <xdr:pic>
      <xdr:nvPicPr>
        <xdr:cNvPr id="5" name="Picture 4"/>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7874" t="34783" r="17874" b="30706"/>
        <a:stretch/>
      </xdr:blipFill>
      <xdr:spPr>
        <a:xfrm>
          <a:off x="1152375" y="6181725"/>
          <a:ext cx="1017450" cy="971550"/>
        </a:xfrm>
        <a:prstGeom prst="rect">
          <a:avLst/>
        </a:prstGeom>
      </xdr:spPr>
    </xdr:pic>
    <xdr:clientData/>
  </xdr:twoCellAnchor>
  <xdr:twoCellAnchor editAs="oneCell">
    <xdr:from>
      <xdr:col>1</xdr:col>
      <xdr:colOff>60325</xdr:colOff>
      <xdr:row>10</xdr:row>
      <xdr:rowOff>209550</xdr:rowOff>
    </xdr:from>
    <xdr:to>
      <xdr:col>1</xdr:col>
      <xdr:colOff>1498761</xdr:colOff>
      <xdr:row>10</xdr:row>
      <xdr:rowOff>981075</xdr:rowOff>
    </xdr:to>
    <xdr:pic>
      <xdr:nvPicPr>
        <xdr:cNvPr id="6" name="Picture 5"/>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7354" t="41402" r="27128" b="44947"/>
        <a:stretch/>
      </xdr:blipFill>
      <xdr:spPr>
        <a:xfrm>
          <a:off x="879475" y="11029950"/>
          <a:ext cx="1438436" cy="771525"/>
        </a:xfrm>
        <a:prstGeom prst="rect">
          <a:avLst/>
        </a:prstGeom>
      </xdr:spPr>
    </xdr:pic>
    <xdr:clientData/>
  </xdr:twoCellAnchor>
  <xdr:twoCellAnchor editAs="oneCell">
    <xdr:from>
      <xdr:col>1</xdr:col>
      <xdr:colOff>98424</xdr:colOff>
      <xdr:row>9</xdr:row>
      <xdr:rowOff>79376</xdr:rowOff>
    </xdr:from>
    <xdr:to>
      <xdr:col>1</xdr:col>
      <xdr:colOff>1416050</xdr:colOff>
      <xdr:row>9</xdr:row>
      <xdr:rowOff>1133257</xdr:rowOff>
    </xdr:to>
    <xdr:pic>
      <xdr:nvPicPr>
        <xdr:cNvPr id="7" name="Picture 6"/>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9777" t="36389" r="25912" b="39464"/>
        <a:stretch/>
      </xdr:blipFill>
      <xdr:spPr>
        <a:xfrm>
          <a:off x="917574" y="9718676"/>
          <a:ext cx="1317626" cy="1053881"/>
        </a:xfrm>
        <a:prstGeom prst="rect">
          <a:avLst/>
        </a:prstGeom>
      </xdr:spPr>
    </xdr:pic>
    <xdr:clientData/>
  </xdr:twoCellAnchor>
  <xdr:twoCellAnchor editAs="oneCell">
    <xdr:from>
      <xdr:col>1</xdr:col>
      <xdr:colOff>190502</xdr:colOff>
      <xdr:row>4</xdr:row>
      <xdr:rowOff>95251</xdr:rowOff>
    </xdr:from>
    <xdr:to>
      <xdr:col>1</xdr:col>
      <xdr:colOff>1380056</xdr:colOff>
      <xdr:row>4</xdr:row>
      <xdr:rowOff>1047751</xdr:rowOff>
    </xdr:to>
    <xdr:pic>
      <xdr:nvPicPr>
        <xdr:cNvPr id="8" name="Picture 7"/>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8409" t="33476" r="21061" b="39298"/>
        <a:stretch/>
      </xdr:blipFill>
      <xdr:spPr>
        <a:xfrm>
          <a:off x="1009652" y="3829051"/>
          <a:ext cx="1189554" cy="952500"/>
        </a:xfrm>
        <a:prstGeom prst="rect">
          <a:avLst/>
        </a:prstGeom>
      </xdr:spPr>
    </xdr:pic>
    <xdr:clientData/>
  </xdr:twoCellAnchor>
  <xdr:twoCellAnchor editAs="oneCell">
    <xdr:from>
      <xdr:col>0</xdr:col>
      <xdr:colOff>733425</xdr:colOff>
      <xdr:row>8</xdr:row>
      <xdr:rowOff>47624</xdr:rowOff>
    </xdr:from>
    <xdr:to>
      <xdr:col>2</xdr:col>
      <xdr:colOff>51020</xdr:colOff>
      <xdr:row>8</xdr:row>
      <xdr:rowOff>1066800</xdr:rowOff>
    </xdr:to>
    <xdr:pic>
      <xdr:nvPicPr>
        <xdr:cNvPr id="9" name="Picture 8"/>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23221" t="34588" r="20488" b="39843"/>
        <a:stretch/>
      </xdr:blipFill>
      <xdr:spPr>
        <a:xfrm>
          <a:off x="733425" y="8505824"/>
          <a:ext cx="1765520" cy="1019176"/>
        </a:xfrm>
        <a:prstGeom prst="rect">
          <a:avLst/>
        </a:prstGeom>
      </xdr:spPr>
    </xdr:pic>
    <xdr:clientData/>
  </xdr:twoCellAnchor>
  <xdr:twoCellAnchor editAs="oneCell">
    <xdr:from>
      <xdr:col>1</xdr:col>
      <xdr:colOff>400050</xdr:colOff>
      <xdr:row>3</xdr:row>
      <xdr:rowOff>100012</xdr:rowOff>
    </xdr:from>
    <xdr:to>
      <xdr:col>1</xdr:col>
      <xdr:colOff>1223962</xdr:colOff>
      <xdr:row>3</xdr:row>
      <xdr:rowOff>1069211</xdr:rowOff>
    </xdr:to>
    <xdr:pic>
      <xdr:nvPicPr>
        <xdr:cNvPr id="10" name="Picture 9"/>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3097" t="30257" r="25164" b="35652"/>
        <a:stretch/>
      </xdr:blipFill>
      <xdr:spPr>
        <a:xfrm>
          <a:off x="1219200" y="2652712"/>
          <a:ext cx="823912" cy="969199"/>
        </a:xfrm>
        <a:prstGeom prst="rect">
          <a:avLst/>
        </a:prstGeom>
      </xdr:spPr>
    </xdr:pic>
    <xdr:clientData/>
  </xdr:twoCellAnchor>
  <xdr:twoCellAnchor editAs="oneCell">
    <xdr:from>
      <xdr:col>1</xdr:col>
      <xdr:colOff>390525</xdr:colOff>
      <xdr:row>2</xdr:row>
      <xdr:rowOff>161925</xdr:rowOff>
    </xdr:from>
    <xdr:to>
      <xdr:col>1</xdr:col>
      <xdr:colOff>1183841</xdr:colOff>
      <xdr:row>2</xdr:row>
      <xdr:rowOff>1066199</xdr:rowOff>
    </xdr:to>
    <xdr:pic>
      <xdr:nvPicPr>
        <xdr:cNvPr id="11" name="Picture 10"/>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6627" t="32079" r="29475" b="33356"/>
        <a:stretch/>
      </xdr:blipFill>
      <xdr:spPr>
        <a:xfrm>
          <a:off x="1209675" y="1533525"/>
          <a:ext cx="793316" cy="904274"/>
        </a:xfrm>
        <a:prstGeom prst="rect">
          <a:avLst/>
        </a:prstGeom>
      </xdr:spPr>
    </xdr:pic>
    <xdr:clientData/>
  </xdr:twoCellAnchor>
  <xdr:twoCellAnchor editAs="oneCell">
    <xdr:from>
      <xdr:col>1</xdr:col>
      <xdr:colOff>195262</xdr:colOff>
      <xdr:row>0</xdr:row>
      <xdr:rowOff>185738</xdr:rowOff>
    </xdr:from>
    <xdr:to>
      <xdr:col>1</xdr:col>
      <xdr:colOff>1409596</xdr:colOff>
      <xdr:row>1</xdr:row>
      <xdr:rowOff>1000126</xdr:rowOff>
    </xdr:to>
    <xdr:pic>
      <xdr:nvPicPr>
        <xdr:cNvPr id="12" name="Picture 11"/>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7332" t="31772" r="17991" b="38161"/>
        <a:stretch/>
      </xdr:blipFill>
      <xdr:spPr>
        <a:xfrm>
          <a:off x="1014412" y="185738"/>
          <a:ext cx="1214334" cy="1004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xdr:colOff>
      <xdr:row>18</xdr:row>
      <xdr:rowOff>142875</xdr:rowOff>
    </xdr:from>
    <xdr:to>
      <xdr:col>3</xdr:col>
      <xdr:colOff>190501</xdr:colOff>
      <xdr:row>28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xdr:col>
      <xdr:colOff>155575</xdr:colOff>
      <xdr:row>18</xdr:row>
      <xdr:rowOff>152400</xdr:rowOff>
    </xdr:from>
    <xdr:to>
      <xdr:col>5</xdr:col>
      <xdr:colOff>561975</xdr:colOff>
      <xdr:row>28</xdr:row>
      <xdr:rowOff>9525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3</xdr:col>
      <xdr:colOff>501650</xdr:colOff>
      <xdr:row>18</xdr:row>
      <xdr:rowOff>171450</xdr:rowOff>
    </xdr:from>
    <xdr:to>
      <xdr:col>9</xdr:col>
      <xdr:colOff>149225</xdr:colOff>
      <xdr:row>28</xdr:row>
      <xdr:rowOff>28575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7</xdr:col>
      <xdr:colOff>219075</xdr:colOff>
      <xdr:row>19</xdr:row>
      <xdr:rowOff>0</xdr:rowOff>
    </xdr:from>
    <xdr:to>
      <xdr:col>11</xdr:col>
      <xdr:colOff>552450</xdr:colOff>
      <xdr:row>28</xdr:row>
      <xdr:rowOff>47625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xdr:col>
      <xdr:colOff>95250</xdr:colOff>
      <xdr:row>22</xdr:row>
      <xdr:rowOff>95250</xdr:rowOff>
    </xdr:from>
    <xdr:to>
      <xdr:col>2</xdr:col>
      <xdr:colOff>104775</xdr:colOff>
      <xdr:row>24</xdr:row>
      <xdr:rowOff>9525</xdr:rowOff>
    </xdr:to>
    <xdr:sp macro="" textlink="Calculation!C11">
      <xdr:nvSpPr>
        <xdr:cNvPr id="7" name="TextBox 6"/>
        <xdr:cNvSpPr txBox="1"/>
      </xdr:nvSpPr>
      <xdr:spPr>
        <a:xfrm>
          <a:off x="704850" y="4524375"/>
          <a:ext cx="6191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9138410-69A9-49EA-9C48-ABEFD0F65277}" type="TxLink">
            <a:rPr lang="en-US" sz="1100" b="1" i="0" u="none" strike="noStrike">
              <a:solidFill>
                <a:srgbClr val="0070C0"/>
              </a:solidFill>
              <a:latin typeface="Calibri"/>
              <a:cs typeface="Calibri"/>
            </a:rPr>
            <a:pPr/>
            <a:t>28.56%</a:t>
          </a:fld>
          <a:endParaRPr lang="en-US" sz="1100" b="1">
            <a:solidFill>
              <a:srgbClr val="0070C0"/>
            </a:solidFill>
          </a:endParaRPr>
        </a:p>
      </xdr:txBody>
    </xdr:sp>
    <xdr:clientData/>
  </xdr:twoCellAnchor>
  <xdr:twoCellAnchor editAs="absolute">
    <xdr:from>
      <xdr:col>3</xdr:col>
      <xdr:colOff>342900</xdr:colOff>
      <xdr:row>22</xdr:row>
      <xdr:rowOff>114300</xdr:rowOff>
    </xdr:from>
    <xdr:to>
      <xdr:col>4</xdr:col>
      <xdr:colOff>352425</xdr:colOff>
      <xdr:row>24</xdr:row>
      <xdr:rowOff>28575</xdr:rowOff>
    </xdr:to>
    <xdr:sp macro="" textlink="Calculation!C12">
      <xdr:nvSpPr>
        <xdr:cNvPr id="8" name="TextBox 7"/>
        <xdr:cNvSpPr txBox="1"/>
      </xdr:nvSpPr>
      <xdr:spPr>
        <a:xfrm>
          <a:off x="2171700" y="4543425"/>
          <a:ext cx="6191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BD2A49B-AFCD-4531-8522-70A8DC67E636}" type="TxLink">
            <a:rPr lang="en-US" sz="1100" b="1" i="0" u="none" strike="noStrike">
              <a:solidFill>
                <a:srgbClr val="0070C0"/>
              </a:solidFill>
              <a:latin typeface="Calibri"/>
              <a:cs typeface="Calibri"/>
            </a:rPr>
            <a:pPr/>
            <a:t>27.01%</a:t>
          </a:fld>
          <a:endParaRPr lang="en-US" sz="1100" b="1">
            <a:solidFill>
              <a:srgbClr val="0070C0"/>
            </a:solidFill>
          </a:endParaRPr>
        </a:p>
      </xdr:txBody>
    </xdr:sp>
    <xdr:clientData/>
  </xdr:twoCellAnchor>
  <xdr:twoCellAnchor editAs="absolute">
    <xdr:from>
      <xdr:col>5</xdr:col>
      <xdr:colOff>666750</xdr:colOff>
      <xdr:row>22</xdr:row>
      <xdr:rowOff>133350</xdr:rowOff>
    </xdr:from>
    <xdr:to>
      <xdr:col>7</xdr:col>
      <xdr:colOff>819150</xdr:colOff>
      <xdr:row>24</xdr:row>
      <xdr:rowOff>47625</xdr:rowOff>
    </xdr:to>
    <xdr:sp macro="" textlink="Calculation!C13">
      <xdr:nvSpPr>
        <xdr:cNvPr id="9" name="TextBox 8"/>
        <xdr:cNvSpPr txBox="1"/>
      </xdr:nvSpPr>
      <xdr:spPr>
        <a:xfrm>
          <a:off x="3714750" y="4562475"/>
          <a:ext cx="1076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BFD4671-4671-4486-8CC4-C16FB2C95722}" type="TxLink">
            <a:rPr lang="en-US" sz="1100" b="1" i="0" u="none" strike="noStrike">
              <a:solidFill>
                <a:srgbClr val="0070C0"/>
              </a:solidFill>
              <a:latin typeface="Calibri"/>
              <a:cs typeface="Calibri"/>
            </a:rPr>
            <a:pPr/>
            <a:t>25.77%</a:t>
          </a:fld>
          <a:endParaRPr lang="en-US" sz="1100" b="1">
            <a:solidFill>
              <a:srgbClr val="0070C0"/>
            </a:solidFill>
          </a:endParaRPr>
        </a:p>
      </xdr:txBody>
    </xdr:sp>
    <xdr:clientData/>
  </xdr:twoCellAnchor>
  <xdr:twoCellAnchor editAs="absolute">
    <xdr:from>
      <xdr:col>8</xdr:col>
      <xdr:colOff>571500</xdr:colOff>
      <xdr:row>22</xdr:row>
      <xdr:rowOff>180975</xdr:rowOff>
    </xdr:from>
    <xdr:to>
      <xdr:col>10</xdr:col>
      <xdr:colOff>47625</xdr:colOff>
      <xdr:row>24</xdr:row>
      <xdr:rowOff>95250</xdr:rowOff>
    </xdr:to>
    <xdr:sp macro="" textlink="Calculation!C14">
      <xdr:nvSpPr>
        <xdr:cNvPr id="10" name="TextBox 9"/>
        <xdr:cNvSpPr txBox="1"/>
      </xdr:nvSpPr>
      <xdr:spPr>
        <a:xfrm>
          <a:off x="5372100" y="4610100"/>
          <a:ext cx="6191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C27AC01-14D6-45B1-BFB7-B060E7B57BB4}" type="TxLink">
            <a:rPr lang="en-US" sz="1100" b="1" i="0" u="none" strike="noStrike">
              <a:solidFill>
                <a:srgbClr val="0070C0"/>
              </a:solidFill>
              <a:latin typeface="Calibri"/>
              <a:cs typeface="Calibri"/>
            </a:rPr>
            <a:pPr/>
            <a:t>18.66%</a:t>
          </a:fld>
          <a:endParaRPr lang="en-US" sz="1100" b="1">
            <a:solidFill>
              <a:srgbClr val="0070C0"/>
            </a:solidFill>
          </a:endParaRPr>
        </a:p>
      </xdr:txBody>
    </xdr:sp>
    <xdr:clientData/>
  </xdr:twoCellAnchor>
  <xdr:twoCellAnchor>
    <xdr:from>
      <xdr:col>1</xdr:col>
      <xdr:colOff>38100</xdr:colOff>
      <xdr:row>26</xdr:row>
      <xdr:rowOff>161925</xdr:rowOff>
    </xdr:from>
    <xdr:to>
      <xdr:col>2</xdr:col>
      <xdr:colOff>66675</xdr:colOff>
      <xdr:row>28</xdr:row>
      <xdr:rowOff>114300</xdr:rowOff>
    </xdr:to>
    <xdr:sp macro="" textlink="Calculation!A11">
      <xdr:nvSpPr>
        <xdr:cNvPr id="11" name="TextBox 10"/>
        <xdr:cNvSpPr txBox="1"/>
      </xdr:nvSpPr>
      <xdr:spPr>
        <a:xfrm>
          <a:off x="647700" y="5353050"/>
          <a:ext cx="6381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ACD8FC8-2C1B-462E-9F19-7B7B76819EC8}" type="TxLink">
            <a:rPr lang="en-US" sz="1400" b="1" i="0" u="none" strike="noStrike">
              <a:solidFill>
                <a:srgbClr val="0070C0"/>
              </a:solidFill>
              <a:latin typeface="Century Gothic" panose="020B0502020202020204" pitchFamily="34" charset="0"/>
              <a:cs typeface="Calibri"/>
            </a:rPr>
            <a:pPr/>
            <a:t>Alex</a:t>
          </a:fld>
          <a:endParaRPr lang="en-US" sz="1400" b="1">
            <a:solidFill>
              <a:srgbClr val="0070C0"/>
            </a:solidFill>
            <a:latin typeface="Century Gothic" panose="020B0502020202020204" pitchFamily="34" charset="0"/>
          </a:endParaRPr>
        </a:p>
      </xdr:txBody>
    </xdr:sp>
    <xdr:clientData/>
  </xdr:twoCellAnchor>
  <xdr:twoCellAnchor>
    <xdr:from>
      <xdr:col>3</xdr:col>
      <xdr:colOff>323850</xdr:colOff>
      <xdr:row>26</xdr:row>
      <xdr:rowOff>171450</xdr:rowOff>
    </xdr:from>
    <xdr:to>
      <xdr:col>4</xdr:col>
      <xdr:colOff>352425</xdr:colOff>
      <xdr:row>28</xdr:row>
      <xdr:rowOff>123825</xdr:rowOff>
    </xdr:to>
    <xdr:sp macro="" textlink="Calculation!A12">
      <xdr:nvSpPr>
        <xdr:cNvPr id="12" name="TextBox 11"/>
        <xdr:cNvSpPr txBox="1"/>
      </xdr:nvSpPr>
      <xdr:spPr>
        <a:xfrm>
          <a:off x="2152650" y="5362575"/>
          <a:ext cx="6381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B61F3162-B61E-47D7-A030-8D9A36394F1E}" type="TxLink">
            <a:rPr lang="en-US" sz="1400" b="1" i="0" u="none" strike="noStrike">
              <a:solidFill>
                <a:srgbClr val="0070C0"/>
              </a:solidFill>
              <a:latin typeface="Century Gothic" panose="020B0502020202020204" pitchFamily="34" charset="0"/>
              <a:ea typeface="+mn-ea"/>
              <a:cs typeface="Calibri"/>
            </a:rPr>
            <a:pPr marL="0" indent="0"/>
            <a:t>cairo</a:t>
          </a:fld>
          <a:endParaRPr lang="en-US" sz="1400" b="1" i="0" u="none" strike="noStrike">
            <a:solidFill>
              <a:srgbClr val="0070C0"/>
            </a:solidFill>
            <a:latin typeface="Century Gothic" panose="020B0502020202020204" pitchFamily="34" charset="0"/>
            <a:ea typeface="+mn-ea"/>
            <a:cs typeface="Calibri"/>
          </a:endParaRPr>
        </a:p>
      </xdr:txBody>
    </xdr:sp>
    <xdr:clientData/>
  </xdr:twoCellAnchor>
  <xdr:twoCellAnchor>
    <xdr:from>
      <xdr:col>5</xdr:col>
      <xdr:colOff>638175</xdr:colOff>
      <xdr:row>27</xdr:row>
      <xdr:rowOff>19050</xdr:rowOff>
    </xdr:from>
    <xdr:to>
      <xdr:col>7</xdr:col>
      <xdr:colOff>504825</xdr:colOff>
      <xdr:row>28</xdr:row>
      <xdr:rowOff>161925</xdr:rowOff>
    </xdr:to>
    <xdr:sp macro="" textlink="Calculation!A13">
      <xdr:nvSpPr>
        <xdr:cNvPr id="13" name="TextBox 12"/>
        <xdr:cNvSpPr txBox="1"/>
      </xdr:nvSpPr>
      <xdr:spPr>
        <a:xfrm>
          <a:off x="3686175" y="5400675"/>
          <a:ext cx="7905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A75681A0-3823-4567-A4A0-8EDAA9698C16}" type="TxLink">
            <a:rPr lang="en-US" sz="1400" b="1" i="0" u="none" strike="noStrike">
              <a:solidFill>
                <a:srgbClr val="0070C0"/>
              </a:solidFill>
              <a:latin typeface="Century Gothic" panose="020B0502020202020204" pitchFamily="34" charset="0"/>
              <a:ea typeface="+mn-ea"/>
              <a:cs typeface="Calibri"/>
            </a:rPr>
            <a:pPr marL="0" indent="0"/>
            <a:t>Delta</a:t>
          </a:fld>
          <a:endParaRPr lang="en-US" sz="1400" b="1" i="0" u="none" strike="noStrike">
            <a:solidFill>
              <a:srgbClr val="0070C0"/>
            </a:solidFill>
            <a:latin typeface="Century Gothic" panose="020B0502020202020204" pitchFamily="34" charset="0"/>
            <a:ea typeface="+mn-ea"/>
            <a:cs typeface="Calibri"/>
          </a:endParaRPr>
        </a:p>
      </xdr:txBody>
    </xdr:sp>
    <xdr:clientData/>
  </xdr:twoCellAnchor>
  <xdr:twoCellAnchor>
    <xdr:from>
      <xdr:col>8</xdr:col>
      <xdr:colOff>238125</xdr:colOff>
      <xdr:row>27</xdr:row>
      <xdr:rowOff>19050</xdr:rowOff>
    </xdr:from>
    <xdr:to>
      <xdr:col>11</xdr:col>
      <xdr:colOff>161925</xdr:colOff>
      <xdr:row>28</xdr:row>
      <xdr:rowOff>161925</xdr:rowOff>
    </xdr:to>
    <xdr:sp macro="" textlink="Calculation!A14">
      <xdr:nvSpPr>
        <xdr:cNvPr id="14" name="TextBox 13"/>
        <xdr:cNvSpPr txBox="1"/>
      </xdr:nvSpPr>
      <xdr:spPr>
        <a:xfrm>
          <a:off x="5038725" y="5400675"/>
          <a:ext cx="14192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3E0A11A4-0B87-421E-837E-C9955EB2DD75}" type="TxLink">
            <a:rPr lang="en-US" sz="1400" b="1" i="0" u="none" strike="noStrike">
              <a:solidFill>
                <a:srgbClr val="0070C0"/>
              </a:solidFill>
              <a:latin typeface="Century Gothic" panose="020B0502020202020204" pitchFamily="34" charset="0"/>
              <a:ea typeface="+mn-ea"/>
              <a:cs typeface="Calibri"/>
            </a:rPr>
            <a:pPr marL="0" indent="0"/>
            <a:t>Upper Egypt</a:t>
          </a:fld>
          <a:endParaRPr lang="en-US" sz="1400" b="1" i="0" u="none" strike="noStrike">
            <a:solidFill>
              <a:srgbClr val="0070C0"/>
            </a:solidFill>
            <a:latin typeface="Century Gothic" panose="020B0502020202020204" pitchFamily="34" charset="0"/>
            <a:ea typeface="+mn-ea"/>
            <a:cs typeface="Calibri"/>
          </a:endParaRPr>
        </a:p>
      </xdr:txBody>
    </xdr:sp>
    <xdr:clientData/>
  </xdr:twoCellAnchor>
  <xdr:twoCellAnchor editAs="oneCell">
    <xdr:from>
      <xdr:col>0</xdr:col>
      <xdr:colOff>9525</xdr:colOff>
      <xdr:row>0</xdr:row>
      <xdr:rowOff>9526</xdr:rowOff>
    </xdr:from>
    <xdr:to>
      <xdr:col>20</xdr:col>
      <xdr:colOff>381000</xdr:colOff>
      <xdr:row>3</xdr:row>
      <xdr:rowOff>9525</xdr:rowOff>
    </xdr:to>
    <mc:AlternateContent xmlns:mc="http://schemas.openxmlformats.org/markup-compatibility/2006" xmlns:a14="http://schemas.microsoft.com/office/drawing/2010/main">
      <mc:Choice Requires="a14">
        <xdr:graphicFrame macro="">
          <xdr:nvGraphicFramePr>
            <xdr:cNvPr id="15" name="Product"/>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mlns="">
        <xdr:sp macro="" textlink="">
          <xdr:nvSpPr>
            <xdr:cNvPr id="0" name=""/>
            <xdr:cNvSpPr>
              <a:spLocks noTextEdit="1"/>
            </xdr:cNvSpPr>
          </xdr:nvSpPr>
          <xdr:spPr>
            <a:xfrm>
              <a:off x="9525" y="9526"/>
              <a:ext cx="12411075" cy="5714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11</xdr:col>
      <xdr:colOff>228599</xdr:colOff>
      <xdr:row>3</xdr:row>
      <xdr:rowOff>38100</xdr:rowOff>
    </xdr:from>
    <xdr:to>
      <xdr:col>20</xdr:col>
      <xdr:colOff>247650</xdr:colOff>
      <xdr:row>7</xdr:row>
      <xdr:rowOff>180975</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11</xdr:col>
      <xdr:colOff>276225</xdr:colOff>
      <xdr:row>12</xdr:row>
      <xdr:rowOff>19050</xdr:rowOff>
    </xdr:from>
    <xdr:to>
      <xdr:col>18</xdr:col>
      <xdr:colOff>581025</xdr:colOff>
      <xdr:row>28</xdr:row>
      <xdr:rowOff>152401</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11</xdr:col>
      <xdr:colOff>57150</xdr:colOff>
      <xdr:row>7</xdr:row>
      <xdr:rowOff>209551</xdr:rowOff>
    </xdr:from>
    <xdr:to>
      <xdr:col>20</xdr:col>
      <xdr:colOff>533400</xdr:colOff>
      <xdr:row>12</xdr:row>
      <xdr:rowOff>66675</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142875</xdr:colOff>
      <xdr:row>9</xdr:row>
      <xdr:rowOff>66675</xdr:rowOff>
    </xdr:from>
    <xdr:to>
      <xdr:col>4</xdr:col>
      <xdr:colOff>76200</xdr:colOff>
      <xdr:row>15</xdr:row>
      <xdr:rowOff>152401</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295276</xdr:colOff>
      <xdr:row>3</xdr:row>
      <xdr:rowOff>19050</xdr:rowOff>
    </xdr:from>
    <xdr:to>
      <xdr:col>11</xdr:col>
      <xdr:colOff>0</xdr:colOff>
      <xdr:row>15</xdr:row>
      <xdr:rowOff>180976</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352425</xdr:colOff>
      <xdr:row>8</xdr:row>
      <xdr:rowOff>133350</xdr:rowOff>
    </xdr:from>
    <xdr:to>
      <xdr:col>4</xdr:col>
      <xdr:colOff>352425</xdr:colOff>
      <xdr:row>18</xdr:row>
      <xdr:rowOff>161925</xdr:rowOff>
    </xdr:to>
    <xdr:cxnSp macro="">
      <xdr:nvCxnSpPr>
        <xdr:cNvPr id="27" name="Straight Connector 26"/>
        <xdr:cNvCxnSpPr/>
      </xdr:nvCxnSpPr>
      <xdr:spPr>
        <a:xfrm>
          <a:off x="2790825" y="1809750"/>
          <a:ext cx="0" cy="2019300"/>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485775</xdr:colOff>
      <xdr:row>3</xdr:row>
      <xdr:rowOff>19050</xdr:rowOff>
    </xdr:from>
    <xdr:to>
      <xdr:col>3</xdr:col>
      <xdr:colOff>266700</xdr:colOff>
      <xdr:row>8</xdr:row>
      <xdr:rowOff>95250</xdr:rowOff>
    </xdr:to>
    <xdr:sp macro="" textlink="">
      <xdr:nvSpPr>
        <xdr:cNvPr id="2" name="Rounded Rectangle 1"/>
        <xdr:cNvSpPr/>
      </xdr:nvSpPr>
      <xdr:spPr>
        <a:xfrm>
          <a:off x="485775" y="590550"/>
          <a:ext cx="1609725" cy="1181100"/>
        </a:xfrm>
        <a:prstGeom prst="roundRect">
          <a:avLst>
            <a:gd name="adj" fmla="val 8975"/>
          </a:avLst>
        </a:prstGeom>
        <a:solidFill>
          <a:schemeClr val="bg1"/>
        </a:solidFill>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xdr:row>
          <xdr:rowOff>133350</xdr:rowOff>
        </xdr:from>
        <xdr:to>
          <xdr:col>3</xdr:col>
          <xdr:colOff>180976</xdr:colOff>
          <xdr:row>8</xdr:row>
          <xdr:rowOff>0</xdr:rowOff>
        </xdr:to>
        <xdr:pic>
          <xdr:nvPicPr>
            <xdr:cNvPr id="22" name="Picture 21"/>
            <xdr:cNvPicPr>
              <a:picLocks noChangeAspect="1" noChangeArrowheads="1"/>
              <a:extLst>
                <a:ext uri="{84589F7E-364E-4C9E-8A38-B11213B215E9}">
                  <a14:cameraTool cellRange="logo" spid="_x0000_s1047"/>
                </a:ext>
              </a:extLst>
            </xdr:cNvPicPr>
          </xdr:nvPicPr>
          <xdr:blipFill rotWithShape="1">
            <a:blip xmlns:r="http://schemas.openxmlformats.org/officeDocument/2006/relationships" r:embed="rId10"/>
            <a:srcRect l="4403" t="5157" r="3143" b="6571"/>
            <a:stretch>
              <a:fillRect/>
            </a:stretch>
          </xdr:blipFill>
          <xdr:spPr bwMode="auto">
            <a:xfrm>
              <a:off x="609600" y="704850"/>
              <a:ext cx="1400176" cy="97155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5</xdr:col>
      <xdr:colOff>123825</xdr:colOff>
      <xdr:row>5</xdr:row>
      <xdr:rowOff>104775</xdr:rowOff>
    </xdr:from>
    <xdr:to>
      <xdr:col>10</xdr:col>
      <xdr:colOff>504825</xdr:colOff>
      <xdr:row>16</xdr:row>
      <xdr:rowOff>66675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4</xdr:col>
      <xdr:colOff>371475</xdr:colOff>
      <xdr:row>19</xdr:row>
      <xdr:rowOff>180975</xdr:rowOff>
    </xdr:from>
    <xdr:to>
      <xdr:col>7</xdr:col>
      <xdr:colOff>409575</xdr:colOff>
      <xdr:row>29</xdr:row>
      <xdr:rowOff>66675</xdr:rowOff>
    </xdr:to>
    <xdr:grpSp>
      <xdr:nvGrpSpPr>
        <xdr:cNvPr id="6" name="Group 5"/>
        <xdr:cNvGrpSpPr/>
      </xdr:nvGrpSpPr>
      <xdr:grpSpPr>
        <a:xfrm>
          <a:off x="2876550" y="3838575"/>
          <a:ext cx="1866900" cy="1790700"/>
          <a:chOff x="295275" y="3429000"/>
          <a:chExt cx="2105025" cy="1790700"/>
        </a:xfrm>
      </xdr:grpSpPr>
      <xdr:graphicFrame macro="">
        <xdr:nvGraphicFramePr>
          <xdr:cNvPr id="3" name="Chart 2"/>
          <xdr:cNvGraphicFramePr>
            <a:graphicFrameLocks/>
          </xdr:cNvGraphicFramePr>
        </xdr:nvGraphicFramePr>
        <xdr:xfrm>
          <a:off x="295275" y="3429000"/>
          <a:ext cx="2105025" cy="1566863"/>
        </xdr:xfrm>
        <a:graphic>
          <a:graphicData uri="http://schemas.openxmlformats.org/drawingml/2006/chart">
            <c:chart xmlns:c="http://schemas.openxmlformats.org/drawingml/2006/chart" xmlns:r="http://schemas.openxmlformats.org/officeDocument/2006/relationships" r:id="rId2"/>
          </a:graphicData>
        </a:graphic>
      </xdr:graphicFrame>
      <xdr:sp macro="" textlink="cal!E19">
        <xdr:nvSpPr>
          <xdr:cNvPr id="4" name="TextBox 3"/>
          <xdr:cNvSpPr txBox="1"/>
        </xdr:nvSpPr>
        <xdr:spPr>
          <a:xfrm>
            <a:off x="1085850" y="4076700"/>
            <a:ext cx="5524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22370B3-52D3-4030-986B-1A4C2F524823}" type="TxLink">
              <a:rPr lang="en-US" sz="1100" b="1" i="0" u="none" strike="noStrike">
                <a:solidFill>
                  <a:srgbClr val="000000"/>
                </a:solidFill>
                <a:latin typeface="Calibri"/>
                <a:cs typeface="Calibri"/>
              </a:rPr>
              <a:t>26.8%</a:t>
            </a:fld>
            <a:endParaRPr lang="en-US" sz="1100" b="1"/>
          </a:p>
        </xdr:txBody>
      </xdr:sp>
      <xdr:sp macro="" textlink="cal!D19">
        <xdr:nvSpPr>
          <xdr:cNvPr id="5" name="TextBox 4"/>
          <xdr:cNvSpPr txBox="1"/>
        </xdr:nvSpPr>
        <xdr:spPr>
          <a:xfrm>
            <a:off x="809625" y="4772025"/>
            <a:ext cx="101917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1BECF18-B49F-4CFA-970E-EF80159F96FB}" type="TxLink">
              <a:rPr lang="en-US" sz="1800" b="1" i="0" u="none" strike="noStrike">
                <a:solidFill>
                  <a:srgbClr val="000000"/>
                </a:solidFill>
                <a:latin typeface="Calibri"/>
                <a:cs typeface="Calibri"/>
              </a:rPr>
              <a:t>Delta</a:t>
            </a:fld>
            <a:endParaRPr lang="en-US" sz="3600" b="1"/>
          </a:p>
        </xdr:txBody>
      </xdr:sp>
    </xdr:grpSp>
    <xdr:clientData/>
  </xdr:twoCellAnchor>
  <xdr:twoCellAnchor editAs="absolute">
    <xdr:from>
      <xdr:col>2</xdr:col>
      <xdr:colOff>200025</xdr:colOff>
      <xdr:row>19</xdr:row>
      <xdr:rowOff>152400</xdr:rowOff>
    </xdr:from>
    <xdr:to>
      <xdr:col>5</xdr:col>
      <xdr:colOff>409575</xdr:colOff>
      <xdr:row>29</xdr:row>
      <xdr:rowOff>38100</xdr:rowOff>
    </xdr:to>
    <xdr:grpSp>
      <xdr:nvGrpSpPr>
        <xdr:cNvPr id="7" name="Group 6"/>
        <xdr:cNvGrpSpPr/>
      </xdr:nvGrpSpPr>
      <xdr:grpSpPr>
        <a:xfrm>
          <a:off x="1419225" y="3810000"/>
          <a:ext cx="2105025" cy="1790700"/>
          <a:chOff x="295275" y="3429000"/>
          <a:chExt cx="2105025" cy="1790700"/>
        </a:xfrm>
      </xdr:grpSpPr>
      <xdr:graphicFrame macro="">
        <xdr:nvGraphicFramePr>
          <xdr:cNvPr id="8" name="Chart 7"/>
          <xdr:cNvGraphicFramePr>
            <a:graphicFrameLocks/>
          </xdr:cNvGraphicFramePr>
        </xdr:nvGraphicFramePr>
        <xdr:xfrm>
          <a:off x="295275" y="3429000"/>
          <a:ext cx="2105025" cy="1566863"/>
        </xdr:xfrm>
        <a:graphic>
          <a:graphicData uri="http://schemas.openxmlformats.org/drawingml/2006/chart">
            <c:chart xmlns:c="http://schemas.openxmlformats.org/drawingml/2006/chart" xmlns:r="http://schemas.openxmlformats.org/officeDocument/2006/relationships" r:id="rId3"/>
          </a:graphicData>
        </a:graphic>
      </xdr:graphicFrame>
      <xdr:sp macro="" textlink="cal!E18">
        <xdr:nvSpPr>
          <xdr:cNvPr id="9" name="TextBox 8"/>
          <xdr:cNvSpPr txBox="1"/>
        </xdr:nvSpPr>
        <xdr:spPr>
          <a:xfrm>
            <a:off x="1085850" y="4076700"/>
            <a:ext cx="5524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A492453-3BF7-4126-A49B-A88590D5AE1D}" type="TxLink">
              <a:rPr lang="en-US" sz="1100" b="1" i="0" u="none" strike="noStrike">
                <a:solidFill>
                  <a:srgbClr val="000000"/>
                </a:solidFill>
                <a:latin typeface="Calibri"/>
                <a:cs typeface="Calibri"/>
              </a:rPr>
              <a:t>30.0%</a:t>
            </a:fld>
            <a:endParaRPr lang="en-US" sz="1100" b="1"/>
          </a:p>
        </xdr:txBody>
      </xdr:sp>
      <xdr:sp macro="" textlink="cal!D18">
        <xdr:nvSpPr>
          <xdr:cNvPr id="10" name="TextBox 9"/>
          <xdr:cNvSpPr txBox="1"/>
        </xdr:nvSpPr>
        <xdr:spPr>
          <a:xfrm>
            <a:off x="809625" y="4772025"/>
            <a:ext cx="101917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CFD4524-1478-4490-B787-C5C5FCFB25E9}" type="TxLink">
              <a:rPr lang="en-US" sz="2000" b="1" i="0" u="none" strike="noStrike">
                <a:solidFill>
                  <a:srgbClr val="000000"/>
                </a:solidFill>
                <a:latin typeface="Calibri"/>
                <a:cs typeface="Calibri"/>
              </a:rPr>
              <a:t>cairo</a:t>
            </a:fld>
            <a:endParaRPr lang="en-US" sz="4000" b="1"/>
          </a:p>
        </xdr:txBody>
      </xdr:sp>
    </xdr:grpSp>
    <xdr:clientData/>
  </xdr:twoCellAnchor>
  <xdr:twoCellAnchor editAs="absolute">
    <xdr:from>
      <xdr:col>0</xdr:col>
      <xdr:colOff>38100</xdr:colOff>
      <xdr:row>19</xdr:row>
      <xdr:rowOff>114300</xdr:rowOff>
    </xdr:from>
    <xdr:to>
      <xdr:col>3</xdr:col>
      <xdr:colOff>314325</xdr:colOff>
      <xdr:row>29</xdr:row>
      <xdr:rowOff>0</xdr:rowOff>
    </xdr:to>
    <xdr:grpSp>
      <xdr:nvGrpSpPr>
        <xdr:cNvPr id="11" name="Group 10"/>
        <xdr:cNvGrpSpPr/>
      </xdr:nvGrpSpPr>
      <xdr:grpSpPr>
        <a:xfrm>
          <a:off x="38100" y="3771900"/>
          <a:ext cx="2105025" cy="1790700"/>
          <a:chOff x="295275" y="3429000"/>
          <a:chExt cx="2105025" cy="1790700"/>
        </a:xfrm>
      </xdr:grpSpPr>
      <xdr:graphicFrame macro="">
        <xdr:nvGraphicFramePr>
          <xdr:cNvPr id="12" name="Chart 11"/>
          <xdr:cNvGraphicFramePr>
            <a:graphicFrameLocks/>
          </xdr:cNvGraphicFramePr>
        </xdr:nvGraphicFramePr>
        <xdr:xfrm>
          <a:off x="295275" y="3429000"/>
          <a:ext cx="2105025" cy="1566863"/>
        </xdr:xfrm>
        <a:graphic>
          <a:graphicData uri="http://schemas.openxmlformats.org/drawingml/2006/chart">
            <c:chart xmlns:c="http://schemas.openxmlformats.org/drawingml/2006/chart" xmlns:r="http://schemas.openxmlformats.org/officeDocument/2006/relationships" r:id="rId4"/>
          </a:graphicData>
        </a:graphic>
      </xdr:graphicFrame>
      <xdr:sp macro="" textlink="cal!E17">
        <xdr:nvSpPr>
          <xdr:cNvPr id="13" name="TextBox 12"/>
          <xdr:cNvSpPr txBox="1"/>
        </xdr:nvSpPr>
        <xdr:spPr>
          <a:xfrm>
            <a:off x="1085850" y="4076700"/>
            <a:ext cx="5524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C58883A-B0D2-4DD7-84AD-8C4317B8F076}" type="TxLink">
              <a:rPr lang="en-US" sz="1100" b="1" i="0" u="none" strike="noStrike">
                <a:solidFill>
                  <a:srgbClr val="000000"/>
                </a:solidFill>
                <a:latin typeface="Calibri"/>
                <a:cs typeface="Calibri"/>
              </a:rPr>
              <a:t>26.3%</a:t>
            </a:fld>
            <a:endParaRPr lang="en-US" sz="1100" b="1"/>
          </a:p>
        </xdr:txBody>
      </xdr:sp>
      <xdr:sp macro="" textlink="cal!D17">
        <xdr:nvSpPr>
          <xdr:cNvPr id="14" name="TextBox 13"/>
          <xdr:cNvSpPr txBox="1"/>
        </xdr:nvSpPr>
        <xdr:spPr>
          <a:xfrm>
            <a:off x="809625" y="4772025"/>
            <a:ext cx="101917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DDE4137-CA34-414A-B95A-1F741449F5AD}" type="TxLink">
              <a:rPr lang="en-US" sz="2000" b="1" i="0" u="none" strike="noStrike">
                <a:solidFill>
                  <a:srgbClr val="000000"/>
                </a:solidFill>
                <a:latin typeface="Calibri"/>
                <a:cs typeface="Calibri"/>
              </a:rPr>
              <a:pPr algn="ctr"/>
              <a:t>Alex</a:t>
            </a:fld>
            <a:endParaRPr lang="en-US" sz="2000" b="1"/>
          </a:p>
        </xdr:txBody>
      </xdr:sp>
    </xdr:grpSp>
    <xdr:clientData/>
  </xdr:twoCellAnchor>
  <xdr:twoCellAnchor editAs="absolute">
    <xdr:from>
      <xdr:col>6</xdr:col>
      <xdr:colOff>457200</xdr:colOff>
      <xdr:row>20</xdr:row>
      <xdr:rowOff>28575</xdr:rowOff>
    </xdr:from>
    <xdr:to>
      <xdr:col>9</xdr:col>
      <xdr:colOff>628650</xdr:colOff>
      <xdr:row>29</xdr:row>
      <xdr:rowOff>104775</xdr:rowOff>
    </xdr:to>
    <xdr:grpSp>
      <xdr:nvGrpSpPr>
        <xdr:cNvPr id="19" name="Group 18"/>
        <xdr:cNvGrpSpPr/>
      </xdr:nvGrpSpPr>
      <xdr:grpSpPr>
        <a:xfrm>
          <a:off x="4181475" y="3876675"/>
          <a:ext cx="2105025" cy="1790700"/>
          <a:chOff x="295275" y="3429000"/>
          <a:chExt cx="2105025" cy="1790700"/>
        </a:xfrm>
      </xdr:grpSpPr>
      <xdr:graphicFrame macro="">
        <xdr:nvGraphicFramePr>
          <xdr:cNvPr id="20" name="Chart 19"/>
          <xdr:cNvGraphicFramePr>
            <a:graphicFrameLocks/>
          </xdr:cNvGraphicFramePr>
        </xdr:nvGraphicFramePr>
        <xdr:xfrm>
          <a:off x="295275" y="3429000"/>
          <a:ext cx="2105025" cy="1566863"/>
        </xdr:xfrm>
        <a:graphic>
          <a:graphicData uri="http://schemas.openxmlformats.org/drawingml/2006/chart">
            <c:chart xmlns:c="http://schemas.openxmlformats.org/drawingml/2006/chart" xmlns:r="http://schemas.openxmlformats.org/officeDocument/2006/relationships" r:id="rId5"/>
          </a:graphicData>
        </a:graphic>
      </xdr:graphicFrame>
      <xdr:sp macro="" textlink="cal!E20">
        <xdr:nvSpPr>
          <xdr:cNvPr id="21" name="TextBox 20"/>
          <xdr:cNvSpPr txBox="1"/>
        </xdr:nvSpPr>
        <xdr:spPr>
          <a:xfrm>
            <a:off x="1085850" y="4076700"/>
            <a:ext cx="5524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383E42D-4183-4BE7-97B0-E853D85B396B}" type="TxLink">
              <a:rPr lang="en-US" sz="1100" b="1" i="0" u="none" strike="noStrike">
                <a:solidFill>
                  <a:srgbClr val="000000"/>
                </a:solidFill>
                <a:latin typeface="Calibri"/>
                <a:cs typeface="Calibri"/>
              </a:rPr>
              <a:t>17.6%</a:t>
            </a:fld>
            <a:endParaRPr lang="en-US" sz="1100" b="1"/>
          </a:p>
        </xdr:txBody>
      </xdr:sp>
      <xdr:sp macro="" textlink="cal!D20">
        <xdr:nvSpPr>
          <xdr:cNvPr id="22" name="TextBox 21"/>
          <xdr:cNvSpPr txBox="1"/>
        </xdr:nvSpPr>
        <xdr:spPr>
          <a:xfrm>
            <a:off x="609600" y="4772025"/>
            <a:ext cx="122872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C8B3134-9724-4FF2-937A-7EC40390E07A}" type="TxLink">
              <a:rPr lang="en-US" sz="1400" b="1" i="0" u="none" strike="noStrike">
                <a:solidFill>
                  <a:srgbClr val="000000"/>
                </a:solidFill>
                <a:latin typeface="Calibri"/>
                <a:cs typeface="Calibri"/>
              </a:rPr>
              <a:t>Upper Egypt</a:t>
            </a:fld>
            <a:endParaRPr lang="en-US" sz="2800" b="1"/>
          </a:p>
        </xdr:txBody>
      </xdr:sp>
    </xdr:grpSp>
    <xdr:clientData/>
  </xdr:twoCellAnchor>
  <xdr:twoCellAnchor editAs="absolute">
    <xdr:from>
      <xdr:col>0</xdr:col>
      <xdr:colOff>114300</xdr:colOff>
      <xdr:row>10</xdr:row>
      <xdr:rowOff>114300</xdr:rowOff>
    </xdr:from>
    <xdr:to>
      <xdr:col>4</xdr:col>
      <xdr:colOff>476250</xdr:colOff>
      <xdr:row>16</xdr:row>
      <xdr:rowOff>76200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266700</xdr:colOff>
      <xdr:row>7</xdr:row>
      <xdr:rowOff>19050</xdr:rowOff>
    </xdr:from>
    <xdr:to>
      <xdr:col>5</xdr:col>
      <xdr:colOff>266700</xdr:colOff>
      <xdr:row>19</xdr:row>
      <xdr:rowOff>47625</xdr:rowOff>
    </xdr:to>
    <xdr:cxnSp macro="">
      <xdr:nvCxnSpPr>
        <xdr:cNvPr id="25" name="Straight Connector 24"/>
        <xdr:cNvCxnSpPr/>
      </xdr:nvCxnSpPr>
      <xdr:spPr>
        <a:xfrm>
          <a:off x="3381375" y="1352550"/>
          <a:ext cx="0" cy="2352675"/>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219074</xdr:colOff>
      <xdr:row>5</xdr:row>
      <xdr:rowOff>95250</xdr:rowOff>
    </xdr:from>
    <xdr:to>
      <xdr:col>19</xdr:col>
      <xdr:colOff>523875</xdr:colOff>
      <xdr:row>12</xdr:row>
      <xdr:rowOff>47625</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209550</xdr:colOff>
      <xdr:row>16</xdr:row>
      <xdr:rowOff>47625</xdr:rowOff>
    </xdr:from>
    <xdr:to>
      <xdr:col>18</xdr:col>
      <xdr:colOff>514350</xdr:colOff>
      <xdr:row>32</xdr:row>
      <xdr:rowOff>76200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85725</xdr:colOff>
      <xdr:row>5</xdr:row>
      <xdr:rowOff>114300</xdr:rowOff>
    </xdr:from>
    <xdr:to>
      <xdr:col>11</xdr:col>
      <xdr:colOff>85725</xdr:colOff>
      <xdr:row>31</xdr:row>
      <xdr:rowOff>104775</xdr:rowOff>
    </xdr:to>
    <xdr:cxnSp macro="">
      <xdr:nvCxnSpPr>
        <xdr:cNvPr id="29" name="Straight Connector 28"/>
        <xdr:cNvCxnSpPr/>
      </xdr:nvCxnSpPr>
      <xdr:spPr>
        <a:xfrm>
          <a:off x="7029450" y="1066800"/>
          <a:ext cx="0" cy="4981575"/>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104776</xdr:colOff>
      <xdr:row>3</xdr:row>
      <xdr:rowOff>180975</xdr:rowOff>
    </xdr:from>
    <xdr:to>
      <xdr:col>2</xdr:col>
      <xdr:colOff>381000</xdr:colOff>
      <xdr:row>10</xdr:row>
      <xdr:rowOff>47625</xdr:rowOff>
    </xdr:to>
    <xdr:sp macro="" textlink="">
      <xdr:nvSpPr>
        <xdr:cNvPr id="32" name="Rounded Rectangle 31"/>
        <xdr:cNvSpPr/>
      </xdr:nvSpPr>
      <xdr:spPr>
        <a:xfrm>
          <a:off x="104776" y="752475"/>
          <a:ext cx="1495424" cy="1200150"/>
        </a:xfrm>
        <a:prstGeom prst="roundRect">
          <a:avLst>
            <a:gd name="adj" fmla="val 9570"/>
          </a:avLst>
        </a:prstGeom>
        <a:solidFill>
          <a:schemeClr val="bg1"/>
        </a:solidFill>
        <a:ln w="19050">
          <a:solidFill>
            <a:schemeClr val="tx2">
              <a:lumMod val="50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161925</xdr:colOff>
          <xdr:row>4</xdr:row>
          <xdr:rowOff>116337</xdr:rowOff>
        </xdr:from>
        <xdr:to>
          <xdr:col>2</xdr:col>
          <xdr:colOff>266700</xdr:colOff>
          <xdr:row>9</xdr:row>
          <xdr:rowOff>104775</xdr:rowOff>
        </xdr:to>
        <xdr:pic>
          <xdr:nvPicPr>
            <xdr:cNvPr id="31" name="Picture 30"/>
            <xdr:cNvPicPr>
              <a:picLocks noChangeAspect="1" noChangeArrowheads="1"/>
              <a:extLst>
                <a:ext uri="{84589F7E-364E-4C9E-8A38-B11213B215E9}">
                  <a14:cameraTool cellRange="Picture" spid="_x0000_s7174"/>
                </a:ext>
              </a:extLst>
            </xdr:cNvPicPr>
          </xdr:nvPicPr>
          <xdr:blipFill rotWithShape="1">
            <a:blip xmlns:r="http://schemas.openxmlformats.org/officeDocument/2006/relationships" r:embed="rId9"/>
            <a:srcRect l="2907" t="4000" r="4651" b="5600"/>
            <a:stretch>
              <a:fillRect/>
            </a:stretch>
          </xdr:blipFill>
          <xdr:spPr bwMode="auto">
            <a:xfrm>
              <a:off x="161925" y="878337"/>
              <a:ext cx="1323975" cy="940938"/>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absolute">
    <xdr:from>
      <xdr:col>11</xdr:col>
      <xdr:colOff>123825</xdr:colOff>
      <xdr:row>12</xdr:row>
      <xdr:rowOff>57150</xdr:rowOff>
    </xdr:from>
    <xdr:to>
      <xdr:col>20</xdr:col>
      <xdr:colOff>600075</xdr:colOff>
      <xdr:row>16</xdr:row>
      <xdr:rowOff>142874</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161924</xdr:colOff>
      <xdr:row>0</xdr:row>
      <xdr:rowOff>66675</xdr:rowOff>
    </xdr:from>
    <xdr:to>
      <xdr:col>19</xdr:col>
      <xdr:colOff>561974</xdr:colOff>
      <xdr:row>3</xdr:row>
      <xdr:rowOff>38100</xdr:rowOff>
    </xdr:to>
    <mc:AlternateContent xmlns:mc="http://schemas.openxmlformats.org/markup-compatibility/2006">
      <mc:Choice xmlns:a14="http://schemas.microsoft.com/office/drawing/2010/main" Requires="a14">
        <xdr:graphicFrame macro="">
          <xdr:nvGraphicFramePr>
            <xdr:cNvPr id="34" name="Product 1"/>
            <xdr:cNvGraphicFramePr/>
          </xdr:nvGraphicFramePr>
          <xdr:xfrm>
            <a:off x="0" y="0"/>
            <a:ext cx="0" cy="0"/>
          </xdr:xfrm>
          <a:graphic>
            <a:graphicData uri="http://schemas.microsoft.com/office/drawing/2010/slicer">
              <sle:slicer xmlns:sle="http://schemas.microsoft.com/office/drawing/2010/slicer" name="Product 1"/>
            </a:graphicData>
          </a:graphic>
        </xdr:graphicFrame>
      </mc:Choice>
      <mc:Fallback>
        <xdr:sp macro="" textlink="">
          <xdr:nvSpPr>
            <xdr:cNvPr id="0" name=""/>
            <xdr:cNvSpPr>
              <a:spLocks noTextEdit="1"/>
            </xdr:cNvSpPr>
          </xdr:nvSpPr>
          <xdr:spPr>
            <a:xfrm>
              <a:off x="161924" y="66675"/>
              <a:ext cx="12220575" cy="5429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Windows User" refreshedDate="43881.518800578706" createdVersion="6" refreshedVersion="6" minRefreshableVersion="3" recordCount="3840">
  <cacheSource type="worksheet">
    <worksheetSource ref="A1:G3841" sheet="Data"/>
  </cacheSource>
  <cacheFields count="7">
    <cacheField name="Product" numFmtId="0">
      <sharedItems count="16">
        <s v="SmartPhone"/>
        <s v="SmartTV"/>
        <s v="Tablet"/>
        <s v="Ipad"/>
        <s v="LapTop"/>
        <s v="DeskTop"/>
        <s v="Iphone"/>
        <s v="PlayStation"/>
        <s v="SmartWatch"/>
        <s v="BandWatch"/>
        <s v="USB Mouse"/>
        <s v="WirelessMouse"/>
        <s v="Keyboard"/>
        <s v="TouchScreen"/>
        <s v="SurfaceTop"/>
        <s v="MacBook"/>
      </sharedItems>
    </cacheField>
    <cacheField name="Area" numFmtId="0">
      <sharedItems count="4">
        <s v="cairo"/>
        <s v="Alex"/>
        <s v="Upper Egypt"/>
        <s v="Delta"/>
      </sharedItems>
    </cacheField>
    <cacheField name="Sales Manager" numFmtId="0">
      <sharedItems count="4">
        <s v="Ahmed mohamed"/>
        <s v="Aymen Mostafa"/>
        <s v="Samer Shawky"/>
        <s v="Maher Ali"/>
      </sharedItems>
    </cacheField>
    <cacheField name="Sales Rep" numFmtId="0">
      <sharedItems count="20">
        <s v="Mohamed"/>
        <s v="Said"/>
        <s v="Samer"/>
        <s v="Hosam"/>
        <s v="Ramadan"/>
        <s v="Ahmed"/>
        <s v="Dina"/>
        <s v="Mina"/>
        <s v="sameh"/>
        <s v="Adham"/>
        <s v="nancy"/>
        <s v="waled"/>
        <s v="hany"/>
        <s v="arwa"/>
        <s v="karem"/>
        <s v="Shrief"/>
        <s v="hanan"/>
        <s v="thrwat"/>
        <s v="yousry"/>
        <s v="adel"/>
      </sharedItems>
    </cacheField>
    <cacheField name="Month" numFmtId="0">
      <sharedItems count="12">
        <s v="jan"/>
        <s v="feb"/>
        <s v="mar"/>
        <s v="apr"/>
        <s v="may"/>
        <s v="jun"/>
        <s v="jul"/>
        <s v="aug"/>
        <s v="sep"/>
        <s v="oct"/>
        <s v="nov"/>
        <s v="dec"/>
      </sharedItems>
    </cacheField>
    <cacheField name="Quarter" numFmtId="0">
      <sharedItems count="4">
        <s v="Q1"/>
        <s v="Q2"/>
        <s v="Q3"/>
        <s v="Q4"/>
      </sharedItems>
    </cacheField>
    <cacheField name="sales" numFmtId="164">
      <sharedItems containsSemiMixedTypes="0" containsString="0" containsNumber="1" containsInteger="1" minValue="433" maxValue="76556"/>
    </cacheField>
  </cacheFields>
  <extLst>
    <ext xmlns:x14="http://schemas.microsoft.com/office/spreadsheetml/2009/9/main" uri="{725AE2AE-9491-48be-B2B4-4EB974FC3084}">
      <x14:pivotCacheDefinition pivotCacheId="1"/>
    </ext>
  </extLst>
</pivotCacheDefinition>
</file>

<file path=xl/pivotCache/pivotCacheDefinition2.xml><?xml version="1.0" encoding="utf-8"?>
<pivotCacheDefinition xmlns="http://schemas.openxmlformats.org/spreadsheetml/2006/main" xmlns:r="http://schemas.openxmlformats.org/officeDocument/2006/relationships" r:id="rId1" refreshedBy="Studio" refreshedDate="43891.465123495371" createdVersion="6" refreshedVersion="6" minRefreshableVersion="3" recordCount="3840">
  <cacheSource type="worksheet">
    <worksheetSource name="Table1"/>
  </cacheSource>
  <cacheFields count="7">
    <cacheField name="Product" numFmtId="0">
      <sharedItems count="16">
        <s v="SmartPhone"/>
        <s v="SmartTV"/>
        <s v="Tablet"/>
        <s v="Ipad"/>
        <s v="LapTop"/>
        <s v="DeskTop"/>
        <s v="Iphone"/>
        <s v="PlayStation"/>
        <s v="SmartWatch"/>
        <s v="BandWatch"/>
        <s v="USB Mouse"/>
        <s v="WirelessMouse"/>
        <s v="Keyboard"/>
        <s v="TouchScreen"/>
        <s v="SurfaceTop"/>
        <s v="MacBook"/>
      </sharedItems>
    </cacheField>
    <cacheField name="Area" numFmtId="0">
      <sharedItems count="4">
        <s v="cairo"/>
        <s v="Alex"/>
        <s v="Upper Egypt"/>
        <s v="Delta"/>
      </sharedItems>
    </cacheField>
    <cacheField name="Sales Manager" numFmtId="0">
      <sharedItems count="4">
        <s v="Ahmed mohamed"/>
        <s v="Aymen Mostafa"/>
        <s v="Samer Shawky"/>
        <s v="Maher Ali"/>
      </sharedItems>
    </cacheField>
    <cacheField name="Sales Rep" numFmtId="0">
      <sharedItems count="20">
        <s v="Mohamed"/>
        <s v="Said"/>
        <s v="Samer"/>
        <s v="Hosam"/>
        <s v="Ramadan"/>
        <s v="Ahmed"/>
        <s v="Dina"/>
        <s v="Mina"/>
        <s v="sameh"/>
        <s v="Adham"/>
        <s v="nancy"/>
        <s v="waled"/>
        <s v="hany"/>
        <s v="arwa"/>
        <s v="karem"/>
        <s v="Shrief"/>
        <s v="hanan"/>
        <s v="thrwat"/>
        <s v="yousry"/>
        <s v="adel"/>
      </sharedItems>
    </cacheField>
    <cacheField name="Month" numFmtId="0">
      <sharedItems count="12">
        <s v="jan"/>
        <s v="feb"/>
        <s v="mar"/>
        <s v="apr"/>
        <s v="may"/>
        <s v="jun"/>
        <s v="jul"/>
        <s v="aug"/>
        <s v="sep"/>
        <s v="oct"/>
        <s v="nov"/>
        <s v="dec"/>
      </sharedItems>
    </cacheField>
    <cacheField name="Quarter" numFmtId="0">
      <sharedItems count="4">
        <s v="Q1"/>
        <s v="Q2"/>
        <s v="Q3"/>
        <s v="Q4"/>
      </sharedItems>
    </cacheField>
    <cacheField name="sales" numFmtId="164">
      <sharedItems containsSemiMixedTypes="0" containsString="0" containsNumber="1" containsInteger="1" minValue="433" maxValue="76556"/>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3840">
  <r>
    <x v="0"/>
    <x v="0"/>
    <x v="0"/>
    <x v="0"/>
    <x v="0"/>
    <x v="0"/>
    <n v="5543"/>
  </r>
  <r>
    <x v="0"/>
    <x v="0"/>
    <x v="0"/>
    <x v="0"/>
    <x v="1"/>
    <x v="0"/>
    <n v="6371"/>
  </r>
  <r>
    <x v="0"/>
    <x v="0"/>
    <x v="0"/>
    <x v="0"/>
    <x v="2"/>
    <x v="0"/>
    <n v="15837"/>
  </r>
  <r>
    <x v="0"/>
    <x v="0"/>
    <x v="0"/>
    <x v="0"/>
    <x v="3"/>
    <x v="1"/>
    <n v="18057"/>
  </r>
  <r>
    <x v="0"/>
    <x v="0"/>
    <x v="0"/>
    <x v="0"/>
    <x v="4"/>
    <x v="1"/>
    <n v="22123"/>
  </r>
  <r>
    <x v="0"/>
    <x v="0"/>
    <x v="0"/>
    <x v="0"/>
    <x v="5"/>
    <x v="1"/>
    <n v="21066"/>
  </r>
  <r>
    <x v="0"/>
    <x v="0"/>
    <x v="0"/>
    <x v="0"/>
    <x v="6"/>
    <x v="2"/>
    <n v="44355"/>
  </r>
  <r>
    <x v="0"/>
    <x v="0"/>
    <x v="0"/>
    <x v="0"/>
    <x v="7"/>
    <x v="2"/>
    <n v="8778"/>
  </r>
  <r>
    <x v="0"/>
    <x v="0"/>
    <x v="0"/>
    <x v="0"/>
    <x v="8"/>
    <x v="2"/>
    <n v="8851"/>
  </r>
  <r>
    <x v="0"/>
    <x v="0"/>
    <x v="0"/>
    <x v="0"/>
    <x v="9"/>
    <x v="3"/>
    <n v="14137"/>
  </r>
  <r>
    <x v="0"/>
    <x v="0"/>
    <x v="0"/>
    <x v="0"/>
    <x v="10"/>
    <x v="3"/>
    <n v="32525"/>
  </r>
  <r>
    <x v="0"/>
    <x v="0"/>
    <x v="0"/>
    <x v="0"/>
    <x v="11"/>
    <x v="3"/>
    <n v="34195"/>
  </r>
  <r>
    <x v="1"/>
    <x v="0"/>
    <x v="0"/>
    <x v="0"/>
    <x v="0"/>
    <x v="0"/>
    <n v="4551"/>
  </r>
  <r>
    <x v="1"/>
    <x v="0"/>
    <x v="0"/>
    <x v="0"/>
    <x v="1"/>
    <x v="0"/>
    <n v="47591"/>
  </r>
  <r>
    <x v="1"/>
    <x v="0"/>
    <x v="0"/>
    <x v="0"/>
    <x v="2"/>
    <x v="0"/>
    <n v="26528"/>
  </r>
  <r>
    <x v="1"/>
    <x v="0"/>
    <x v="0"/>
    <x v="0"/>
    <x v="3"/>
    <x v="1"/>
    <n v="42237"/>
  </r>
  <r>
    <x v="1"/>
    <x v="0"/>
    <x v="0"/>
    <x v="0"/>
    <x v="4"/>
    <x v="1"/>
    <n v="40406"/>
  </r>
  <r>
    <x v="1"/>
    <x v="0"/>
    <x v="0"/>
    <x v="0"/>
    <x v="5"/>
    <x v="1"/>
    <n v="47112"/>
  </r>
  <r>
    <x v="1"/>
    <x v="0"/>
    <x v="0"/>
    <x v="0"/>
    <x v="6"/>
    <x v="2"/>
    <n v="24005"/>
  </r>
  <r>
    <x v="1"/>
    <x v="0"/>
    <x v="0"/>
    <x v="0"/>
    <x v="7"/>
    <x v="2"/>
    <n v="76556"/>
  </r>
  <r>
    <x v="1"/>
    <x v="0"/>
    <x v="0"/>
    <x v="0"/>
    <x v="8"/>
    <x v="2"/>
    <n v="34390"/>
  </r>
  <r>
    <x v="1"/>
    <x v="0"/>
    <x v="0"/>
    <x v="0"/>
    <x v="9"/>
    <x v="3"/>
    <n v="7644"/>
  </r>
  <r>
    <x v="1"/>
    <x v="0"/>
    <x v="0"/>
    <x v="0"/>
    <x v="10"/>
    <x v="3"/>
    <n v="9563"/>
  </r>
  <r>
    <x v="1"/>
    <x v="0"/>
    <x v="0"/>
    <x v="0"/>
    <x v="11"/>
    <x v="3"/>
    <n v="36302"/>
  </r>
  <r>
    <x v="2"/>
    <x v="0"/>
    <x v="0"/>
    <x v="0"/>
    <x v="0"/>
    <x v="0"/>
    <n v="9404"/>
  </r>
  <r>
    <x v="2"/>
    <x v="0"/>
    <x v="0"/>
    <x v="0"/>
    <x v="1"/>
    <x v="0"/>
    <n v="1796"/>
  </r>
  <r>
    <x v="2"/>
    <x v="0"/>
    <x v="0"/>
    <x v="0"/>
    <x v="2"/>
    <x v="0"/>
    <n v="5740"/>
  </r>
  <r>
    <x v="2"/>
    <x v="0"/>
    <x v="0"/>
    <x v="0"/>
    <x v="3"/>
    <x v="1"/>
    <n v="4503"/>
  </r>
  <r>
    <x v="2"/>
    <x v="0"/>
    <x v="0"/>
    <x v="0"/>
    <x v="4"/>
    <x v="1"/>
    <n v="9998"/>
  </r>
  <r>
    <x v="2"/>
    <x v="0"/>
    <x v="0"/>
    <x v="0"/>
    <x v="5"/>
    <x v="1"/>
    <n v="3777"/>
  </r>
  <r>
    <x v="2"/>
    <x v="0"/>
    <x v="0"/>
    <x v="0"/>
    <x v="6"/>
    <x v="2"/>
    <n v="2937"/>
  </r>
  <r>
    <x v="2"/>
    <x v="0"/>
    <x v="0"/>
    <x v="0"/>
    <x v="7"/>
    <x v="2"/>
    <n v="2927"/>
  </r>
  <r>
    <x v="2"/>
    <x v="0"/>
    <x v="0"/>
    <x v="0"/>
    <x v="8"/>
    <x v="2"/>
    <n v="4114"/>
  </r>
  <r>
    <x v="2"/>
    <x v="0"/>
    <x v="0"/>
    <x v="0"/>
    <x v="9"/>
    <x v="3"/>
    <n v="1154"/>
  </r>
  <r>
    <x v="2"/>
    <x v="0"/>
    <x v="0"/>
    <x v="0"/>
    <x v="10"/>
    <x v="3"/>
    <n v="9547"/>
  </r>
  <r>
    <x v="2"/>
    <x v="0"/>
    <x v="0"/>
    <x v="0"/>
    <x v="11"/>
    <x v="3"/>
    <n v="6242"/>
  </r>
  <r>
    <x v="3"/>
    <x v="0"/>
    <x v="0"/>
    <x v="0"/>
    <x v="0"/>
    <x v="0"/>
    <n v="49598"/>
  </r>
  <r>
    <x v="3"/>
    <x v="0"/>
    <x v="0"/>
    <x v="0"/>
    <x v="1"/>
    <x v="0"/>
    <n v="11468"/>
  </r>
  <r>
    <x v="3"/>
    <x v="0"/>
    <x v="0"/>
    <x v="0"/>
    <x v="2"/>
    <x v="0"/>
    <n v="3233"/>
  </r>
  <r>
    <x v="3"/>
    <x v="0"/>
    <x v="0"/>
    <x v="0"/>
    <x v="3"/>
    <x v="1"/>
    <n v="22363"/>
  </r>
  <r>
    <x v="3"/>
    <x v="0"/>
    <x v="0"/>
    <x v="0"/>
    <x v="4"/>
    <x v="1"/>
    <n v="3881"/>
  </r>
  <r>
    <x v="3"/>
    <x v="0"/>
    <x v="0"/>
    <x v="0"/>
    <x v="5"/>
    <x v="1"/>
    <n v="7749"/>
  </r>
  <r>
    <x v="3"/>
    <x v="0"/>
    <x v="0"/>
    <x v="0"/>
    <x v="6"/>
    <x v="2"/>
    <n v="28910"/>
  </r>
  <r>
    <x v="3"/>
    <x v="0"/>
    <x v="0"/>
    <x v="0"/>
    <x v="7"/>
    <x v="2"/>
    <n v="12151"/>
  </r>
  <r>
    <x v="3"/>
    <x v="0"/>
    <x v="0"/>
    <x v="0"/>
    <x v="8"/>
    <x v="2"/>
    <n v="2233"/>
  </r>
  <r>
    <x v="3"/>
    <x v="0"/>
    <x v="0"/>
    <x v="0"/>
    <x v="9"/>
    <x v="3"/>
    <n v="15235"/>
  </r>
  <r>
    <x v="3"/>
    <x v="0"/>
    <x v="0"/>
    <x v="0"/>
    <x v="10"/>
    <x v="3"/>
    <n v="8004"/>
  </r>
  <r>
    <x v="3"/>
    <x v="0"/>
    <x v="0"/>
    <x v="0"/>
    <x v="11"/>
    <x v="3"/>
    <n v="10465"/>
  </r>
  <r>
    <x v="0"/>
    <x v="0"/>
    <x v="0"/>
    <x v="1"/>
    <x v="0"/>
    <x v="0"/>
    <n v="6322"/>
  </r>
  <r>
    <x v="0"/>
    <x v="0"/>
    <x v="0"/>
    <x v="1"/>
    <x v="1"/>
    <x v="0"/>
    <n v="32313"/>
  </r>
  <r>
    <x v="0"/>
    <x v="0"/>
    <x v="0"/>
    <x v="1"/>
    <x v="2"/>
    <x v="0"/>
    <n v="22302"/>
  </r>
  <r>
    <x v="0"/>
    <x v="0"/>
    <x v="0"/>
    <x v="1"/>
    <x v="3"/>
    <x v="1"/>
    <n v="10081"/>
  </r>
  <r>
    <x v="0"/>
    <x v="0"/>
    <x v="0"/>
    <x v="1"/>
    <x v="4"/>
    <x v="1"/>
    <n v="49854"/>
  </r>
  <r>
    <x v="0"/>
    <x v="0"/>
    <x v="0"/>
    <x v="1"/>
    <x v="5"/>
    <x v="1"/>
    <n v="44610"/>
  </r>
  <r>
    <x v="0"/>
    <x v="0"/>
    <x v="0"/>
    <x v="1"/>
    <x v="6"/>
    <x v="2"/>
    <n v="5344"/>
  </r>
  <r>
    <x v="0"/>
    <x v="0"/>
    <x v="0"/>
    <x v="1"/>
    <x v="7"/>
    <x v="2"/>
    <n v="21928"/>
  </r>
  <r>
    <x v="0"/>
    <x v="0"/>
    <x v="0"/>
    <x v="1"/>
    <x v="8"/>
    <x v="2"/>
    <n v="33825"/>
  </r>
  <r>
    <x v="0"/>
    <x v="0"/>
    <x v="0"/>
    <x v="1"/>
    <x v="9"/>
    <x v="3"/>
    <n v="433"/>
  </r>
  <r>
    <x v="0"/>
    <x v="0"/>
    <x v="0"/>
    <x v="1"/>
    <x v="10"/>
    <x v="3"/>
    <n v="6770"/>
  </r>
  <r>
    <x v="0"/>
    <x v="0"/>
    <x v="0"/>
    <x v="1"/>
    <x v="11"/>
    <x v="3"/>
    <n v="35756"/>
  </r>
  <r>
    <x v="1"/>
    <x v="0"/>
    <x v="0"/>
    <x v="1"/>
    <x v="0"/>
    <x v="0"/>
    <n v="21692"/>
  </r>
  <r>
    <x v="1"/>
    <x v="0"/>
    <x v="0"/>
    <x v="1"/>
    <x v="1"/>
    <x v="0"/>
    <n v="45596"/>
  </r>
  <r>
    <x v="1"/>
    <x v="0"/>
    <x v="0"/>
    <x v="1"/>
    <x v="2"/>
    <x v="0"/>
    <n v="41075"/>
  </r>
  <r>
    <x v="1"/>
    <x v="0"/>
    <x v="0"/>
    <x v="1"/>
    <x v="3"/>
    <x v="1"/>
    <n v="36517"/>
  </r>
  <r>
    <x v="1"/>
    <x v="0"/>
    <x v="0"/>
    <x v="1"/>
    <x v="4"/>
    <x v="1"/>
    <n v="2115"/>
  </r>
  <r>
    <x v="1"/>
    <x v="0"/>
    <x v="0"/>
    <x v="1"/>
    <x v="5"/>
    <x v="1"/>
    <n v="3330"/>
  </r>
  <r>
    <x v="1"/>
    <x v="0"/>
    <x v="0"/>
    <x v="1"/>
    <x v="6"/>
    <x v="2"/>
    <n v="25978"/>
  </r>
  <r>
    <x v="1"/>
    <x v="0"/>
    <x v="0"/>
    <x v="1"/>
    <x v="7"/>
    <x v="2"/>
    <n v="7045"/>
  </r>
  <r>
    <x v="1"/>
    <x v="0"/>
    <x v="0"/>
    <x v="1"/>
    <x v="8"/>
    <x v="2"/>
    <n v="47707"/>
  </r>
  <r>
    <x v="1"/>
    <x v="0"/>
    <x v="0"/>
    <x v="1"/>
    <x v="9"/>
    <x v="3"/>
    <n v="31350"/>
  </r>
  <r>
    <x v="1"/>
    <x v="0"/>
    <x v="0"/>
    <x v="1"/>
    <x v="10"/>
    <x v="3"/>
    <n v="2899"/>
  </r>
  <r>
    <x v="1"/>
    <x v="0"/>
    <x v="0"/>
    <x v="1"/>
    <x v="11"/>
    <x v="3"/>
    <n v="26263"/>
  </r>
  <r>
    <x v="2"/>
    <x v="0"/>
    <x v="0"/>
    <x v="1"/>
    <x v="0"/>
    <x v="0"/>
    <n v="4642"/>
  </r>
  <r>
    <x v="2"/>
    <x v="0"/>
    <x v="0"/>
    <x v="1"/>
    <x v="1"/>
    <x v="0"/>
    <n v="3047"/>
  </r>
  <r>
    <x v="2"/>
    <x v="0"/>
    <x v="0"/>
    <x v="1"/>
    <x v="2"/>
    <x v="0"/>
    <n v="7025"/>
  </r>
  <r>
    <x v="2"/>
    <x v="0"/>
    <x v="0"/>
    <x v="1"/>
    <x v="3"/>
    <x v="1"/>
    <n v="4011"/>
  </r>
  <r>
    <x v="2"/>
    <x v="0"/>
    <x v="0"/>
    <x v="1"/>
    <x v="4"/>
    <x v="1"/>
    <n v="9151"/>
  </r>
  <r>
    <x v="2"/>
    <x v="0"/>
    <x v="0"/>
    <x v="1"/>
    <x v="5"/>
    <x v="1"/>
    <n v="8979"/>
  </r>
  <r>
    <x v="2"/>
    <x v="0"/>
    <x v="0"/>
    <x v="1"/>
    <x v="6"/>
    <x v="2"/>
    <n v="1210"/>
  </r>
  <r>
    <x v="2"/>
    <x v="0"/>
    <x v="0"/>
    <x v="1"/>
    <x v="7"/>
    <x v="2"/>
    <n v="6879"/>
  </r>
  <r>
    <x v="2"/>
    <x v="0"/>
    <x v="0"/>
    <x v="1"/>
    <x v="8"/>
    <x v="2"/>
    <n v="4201"/>
  </r>
  <r>
    <x v="2"/>
    <x v="0"/>
    <x v="0"/>
    <x v="1"/>
    <x v="9"/>
    <x v="3"/>
    <n v="6881"/>
  </r>
  <r>
    <x v="2"/>
    <x v="0"/>
    <x v="0"/>
    <x v="1"/>
    <x v="10"/>
    <x v="3"/>
    <n v="2838"/>
  </r>
  <r>
    <x v="2"/>
    <x v="0"/>
    <x v="0"/>
    <x v="1"/>
    <x v="11"/>
    <x v="3"/>
    <n v="8481"/>
  </r>
  <r>
    <x v="3"/>
    <x v="0"/>
    <x v="0"/>
    <x v="1"/>
    <x v="0"/>
    <x v="0"/>
    <n v="29745"/>
  </r>
  <r>
    <x v="3"/>
    <x v="0"/>
    <x v="0"/>
    <x v="1"/>
    <x v="1"/>
    <x v="0"/>
    <n v="12948"/>
  </r>
  <r>
    <x v="3"/>
    <x v="0"/>
    <x v="0"/>
    <x v="1"/>
    <x v="2"/>
    <x v="0"/>
    <n v="2335"/>
  </r>
  <r>
    <x v="3"/>
    <x v="0"/>
    <x v="0"/>
    <x v="1"/>
    <x v="3"/>
    <x v="1"/>
    <n v="33501"/>
  </r>
  <r>
    <x v="3"/>
    <x v="0"/>
    <x v="0"/>
    <x v="1"/>
    <x v="4"/>
    <x v="1"/>
    <n v="39571"/>
  </r>
  <r>
    <x v="3"/>
    <x v="0"/>
    <x v="0"/>
    <x v="1"/>
    <x v="5"/>
    <x v="1"/>
    <n v="39914"/>
  </r>
  <r>
    <x v="3"/>
    <x v="0"/>
    <x v="0"/>
    <x v="1"/>
    <x v="6"/>
    <x v="2"/>
    <n v="8346"/>
  </r>
  <r>
    <x v="3"/>
    <x v="0"/>
    <x v="0"/>
    <x v="1"/>
    <x v="7"/>
    <x v="2"/>
    <n v="16763"/>
  </r>
  <r>
    <x v="3"/>
    <x v="0"/>
    <x v="0"/>
    <x v="1"/>
    <x v="8"/>
    <x v="2"/>
    <n v="18136"/>
  </r>
  <r>
    <x v="3"/>
    <x v="0"/>
    <x v="0"/>
    <x v="1"/>
    <x v="9"/>
    <x v="3"/>
    <n v="3471"/>
  </r>
  <r>
    <x v="3"/>
    <x v="0"/>
    <x v="0"/>
    <x v="1"/>
    <x v="10"/>
    <x v="3"/>
    <n v="26144"/>
  </r>
  <r>
    <x v="3"/>
    <x v="0"/>
    <x v="0"/>
    <x v="1"/>
    <x v="11"/>
    <x v="3"/>
    <n v="28209"/>
  </r>
  <r>
    <x v="0"/>
    <x v="0"/>
    <x v="0"/>
    <x v="2"/>
    <x v="0"/>
    <x v="0"/>
    <n v="28044"/>
  </r>
  <r>
    <x v="0"/>
    <x v="0"/>
    <x v="0"/>
    <x v="2"/>
    <x v="1"/>
    <x v="0"/>
    <n v="36720"/>
  </r>
  <r>
    <x v="0"/>
    <x v="0"/>
    <x v="0"/>
    <x v="2"/>
    <x v="2"/>
    <x v="0"/>
    <n v="21104"/>
  </r>
  <r>
    <x v="0"/>
    <x v="0"/>
    <x v="0"/>
    <x v="2"/>
    <x v="3"/>
    <x v="1"/>
    <n v="29021"/>
  </r>
  <r>
    <x v="0"/>
    <x v="0"/>
    <x v="0"/>
    <x v="2"/>
    <x v="4"/>
    <x v="1"/>
    <n v="32289"/>
  </r>
  <r>
    <x v="0"/>
    <x v="0"/>
    <x v="0"/>
    <x v="2"/>
    <x v="5"/>
    <x v="1"/>
    <n v="21499"/>
  </r>
  <r>
    <x v="0"/>
    <x v="0"/>
    <x v="0"/>
    <x v="2"/>
    <x v="6"/>
    <x v="2"/>
    <n v="35462"/>
  </r>
  <r>
    <x v="0"/>
    <x v="0"/>
    <x v="0"/>
    <x v="2"/>
    <x v="7"/>
    <x v="2"/>
    <n v="38034"/>
  </r>
  <r>
    <x v="0"/>
    <x v="0"/>
    <x v="0"/>
    <x v="2"/>
    <x v="8"/>
    <x v="2"/>
    <n v="48719"/>
  </r>
  <r>
    <x v="0"/>
    <x v="0"/>
    <x v="0"/>
    <x v="2"/>
    <x v="9"/>
    <x v="3"/>
    <n v="25602"/>
  </r>
  <r>
    <x v="0"/>
    <x v="0"/>
    <x v="0"/>
    <x v="2"/>
    <x v="10"/>
    <x v="3"/>
    <n v="49190"/>
  </r>
  <r>
    <x v="0"/>
    <x v="0"/>
    <x v="0"/>
    <x v="2"/>
    <x v="11"/>
    <x v="3"/>
    <n v="43096"/>
  </r>
  <r>
    <x v="1"/>
    <x v="0"/>
    <x v="0"/>
    <x v="2"/>
    <x v="0"/>
    <x v="0"/>
    <n v="45113"/>
  </r>
  <r>
    <x v="1"/>
    <x v="0"/>
    <x v="0"/>
    <x v="2"/>
    <x v="1"/>
    <x v="0"/>
    <n v="32574"/>
  </r>
  <r>
    <x v="1"/>
    <x v="0"/>
    <x v="0"/>
    <x v="2"/>
    <x v="2"/>
    <x v="0"/>
    <n v="25710"/>
  </r>
  <r>
    <x v="1"/>
    <x v="0"/>
    <x v="0"/>
    <x v="2"/>
    <x v="3"/>
    <x v="1"/>
    <n v="46776"/>
  </r>
  <r>
    <x v="1"/>
    <x v="0"/>
    <x v="0"/>
    <x v="2"/>
    <x v="4"/>
    <x v="1"/>
    <n v="41071"/>
  </r>
  <r>
    <x v="1"/>
    <x v="0"/>
    <x v="0"/>
    <x v="2"/>
    <x v="5"/>
    <x v="1"/>
    <n v="4410"/>
  </r>
  <r>
    <x v="1"/>
    <x v="0"/>
    <x v="0"/>
    <x v="2"/>
    <x v="6"/>
    <x v="2"/>
    <n v="21388"/>
  </r>
  <r>
    <x v="1"/>
    <x v="0"/>
    <x v="0"/>
    <x v="2"/>
    <x v="7"/>
    <x v="2"/>
    <n v="9690"/>
  </r>
  <r>
    <x v="1"/>
    <x v="0"/>
    <x v="0"/>
    <x v="2"/>
    <x v="8"/>
    <x v="2"/>
    <n v="5264"/>
  </r>
  <r>
    <x v="1"/>
    <x v="0"/>
    <x v="0"/>
    <x v="2"/>
    <x v="9"/>
    <x v="3"/>
    <n v="11375"/>
  </r>
  <r>
    <x v="1"/>
    <x v="0"/>
    <x v="0"/>
    <x v="2"/>
    <x v="10"/>
    <x v="3"/>
    <n v="37511"/>
  </r>
  <r>
    <x v="1"/>
    <x v="0"/>
    <x v="0"/>
    <x v="2"/>
    <x v="11"/>
    <x v="3"/>
    <n v="38468"/>
  </r>
  <r>
    <x v="2"/>
    <x v="0"/>
    <x v="0"/>
    <x v="2"/>
    <x v="0"/>
    <x v="0"/>
    <n v="5580"/>
  </r>
  <r>
    <x v="2"/>
    <x v="0"/>
    <x v="0"/>
    <x v="2"/>
    <x v="1"/>
    <x v="0"/>
    <n v="9303"/>
  </r>
  <r>
    <x v="2"/>
    <x v="0"/>
    <x v="0"/>
    <x v="2"/>
    <x v="2"/>
    <x v="0"/>
    <n v="1067"/>
  </r>
  <r>
    <x v="2"/>
    <x v="0"/>
    <x v="0"/>
    <x v="2"/>
    <x v="3"/>
    <x v="1"/>
    <n v="9392"/>
  </r>
  <r>
    <x v="2"/>
    <x v="0"/>
    <x v="0"/>
    <x v="2"/>
    <x v="4"/>
    <x v="1"/>
    <n v="5866"/>
  </r>
  <r>
    <x v="2"/>
    <x v="0"/>
    <x v="0"/>
    <x v="2"/>
    <x v="5"/>
    <x v="1"/>
    <n v="4943"/>
  </r>
  <r>
    <x v="2"/>
    <x v="0"/>
    <x v="0"/>
    <x v="2"/>
    <x v="6"/>
    <x v="2"/>
    <n v="2896"/>
  </r>
  <r>
    <x v="2"/>
    <x v="0"/>
    <x v="0"/>
    <x v="2"/>
    <x v="7"/>
    <x v="2"/>
    <n v="9027"/>
  </r>
  <r>
    <x v="2"/>
    <x v="0"/>
    <x v="0"/>
    <x v="2"/>
    <x v="8"/>
    <x v="2"/>
    <n v="7015"/>
  </r>
  <r>
    <x v="2"/>
    <x v="0"/>
    <x v="0"/>
    <x v="2"/>
    <x v="9"/>
    <x v="3"/>
    <n v="2688"/>
  </r>
  <r>
    <x v="2"/>
    <x v="0"/>
    <x v="0"/>
    <x v="2"/>
    <x v="10"/>
    <x v="3"/>
    <n v="5842"/>
  </r>
  <r>
    <x v="2"/>
    <x v="0"/>
    <x v="0"/>
    <x v="2"/>
    <x v="11"/>
    <x v="3"/>
    <n v="4498"/>
  </r>
  <r>
    <x v="3"/>
    <x v="0"/>
    <x v="0"/>
    <x v="2"/>
    <x v="0"/>
    <x v="0"/>
    <n v="1904"/>
  </r>
  <r>
    <x v="3"/>
    <x v="0"/>
    <x v="0"/>
    <x v="2"/>
    <x v="1"/>
    <x v="0"/>
    <n v="11091"/>
  </r>
  <r>
    <x v="3"/>
    <x v="0"/>
    <x v="0"/>
    <x v="2"/>
    <x v="2"/>
    <x v="0"/>
    <n v="3479"/>
  </r>
  <r>
    <x v="3"/>
    <x v="0"/>
    <x v="0"/>
    <x v="2"/>
    <x v="3"/>
    <x v="1"/>
    <n v="18999"/>
  </r>
  <r>
    <x v="3"/>
    <x v="0"/>
    <x v="0"/>
    <x v="2"/>
    <x v="4"/>
    <x v="1"/>
    <n v="27531"/>
  </r>
  <r>
    <x v="3"/>
    <x v="0"/>
    <x v="0"/>
    <x v="2"/>
    <x v="5"/>
    <x v="1"/>
    <n v="26365"/>
  </r>
  <r>
    <x v="3"/>
    <x v="0"/>
    <x v="0"/>
    <x v="2"/>
    <x v="6"/>
    <x v="2"/>
    <n v="8315"/>
  </r>
  <r>
    <x v="3"/>
    <x v="0"/>
    <x v="0"/>
    <x v="2"/>
    <x v="7"/>
    <x v="2"/>
    <n v="11480"/>
  </r>
  <r>
    <x v="3"/>
    <x v="0"/>
    <x v="0"/>
    <x v="2"/>
    <x v="8"/>
    <x v="2"/>
    <n v="21672"/>
  </r>
  <r>
    <x v="3"/>
    <x v="0"/>
    <x v="0"/>
    <x v="2"/>
    <x v="9"/>
    <x v="3"/>
    <n v="34638"/>
  </r>
  <r>
    <x v="3"/>
    <x v="0"/>
    <x v="0"/>
    <x v="2"/>
    <x v="10"/>
    <x v="3"/>
    <n v="9970"/>
  </r>
  <r>
    <x v="3"/>
    <x v="0"/>
    <x v="0"/>
    <x v="2"/>
    <x v="11"/>
    <x v="3"/>
    <n v="18528"/>
  </r>
  <r>
    <x v="0"/>
    <x v="0"/>
    <x v="0"/>
    <x v="3"/>
    <x v="0"/>
    <x v="0"/>
    <n v="37794"/>
  </r>
  <r>
    <x v="0"/>
    <x v="0"/>
    <x v="0"/>
    <x v="3"/>
    <x v="1"/>
    <x v="0"/>
    <n v="26890"/>
  </r>
  <r>
    <x v="0"/>
    <x v="0"/>
    <x v="0"/>
    <x v="3"/>
    <x v="2"/>
    <x v="0"/>
    <n v="12505"/>
  </r>
  <r>
    <x v="0"/>
    <x v="0"/>
    <x v="0"/>
    <x v="3"/>
    <x v="3"/>
    <x v="1"/>
    <n v="2412"/>
  </r>
  <r>
    <x v="0"/>
    <x v="0"/>
    <x v="0"/>
    <x v="3"/>
    <x v="4"/>
    <x v="1"/>
    <n v="16186"/>
  </r>
  <r>
    <x v="0"/>
    <x v="0"/>
    <x v="0"/>
    <x v="3"/>
    <x v="5"/>
    <x v="1"/>
    <n v="42770"/>
  </r>
  <r>
    <x v="0"/>
    <x v="0"/>
    <x v="0"/>
    <x v="3"/>
    <x v="6"/>
    <x v="2"/>
    <n v="24164"/>
  </r>
  <r>
    <x v="0"/>
    <x v="0"/>
    <x v="0"/>
    <x v="3"/>
    <x v="7"/>
    <x v="2"/>
    <n v="3980"/>
  </r>
  <r>
    <x v="0"/>
    <x v="0"/>
    <x v="0"/>
    <x v="3"/>
    <x v="8"/>
    <x v="2"/>
    <n v="20006"/>
  </r>
  <r>
    <x v="0"/>
    <x v="0"/>
    <x v="0"/>
    <x v="3"/>
    <x v="9"/>
    <x v="3"/>
    <n v="17139"/>
  </r>
  <r>
    <x v="0"/>
    <x v="0"/>
    <x v="0"/>
    <x v="3"/>
    <x v="10"/>
    <x v="3"/>
    <n v="20124"/>
  </r>
  <r>
    <x v="0"/>
    <x v="0"/>
    <x v="0"/>
    <x v="3"/>
    <x v="11"/>
    <x v="3"/>
    <n v="25360"/>
  </r>
  <r>
    <x v="1"/>
    <x v="0"/>
    <x v="0"/>
    <x v="3"/>
    <x v="0"/>
    <x v="0"/>
    <n v="44905"/>
  </r>
  <r>
    <x v="1"/>
    <x v="0"/>
    <x v="0"/>
    <x v="3"/>
    <x v="1"/>
    <x v="0"/>
    <n v="10329"/>
  </r>
  <r>
    <x v="1"/>
    <x v="0"/>
    <x v="0"/>
    <x v="3"/>
    <x v="2"/>
    <x v="0"/>
    <n v="18697"/>
  </r>
  <r>
    <x v="1"/>
    <x v="0"/>
    <x v="0"/>
    <x v="3"/>
    <x v="3"/>
    <x v="1"/>
    <n v="13179"/>
  </r>
  <r>
    <x v="1"/>
    <x v="0"/>
    <x v="0"/>
    <x v="3"/>
    <x v="4"/>
    <x v="1"/>
    <n v="3373"/>
  </r>
  <r>
    <x v="1"/>
    <x v="0"/>
    <x v="0"/>
    <x v="3"/>
    <x v="5"/>
    <x v="1"/>
    <n v="32034"/>
  </r>
  <r>
    <x v="1"/>
    <x v="0"/>
    <x v="0"/>
    <x v="3"/>
    <x v="6"/>
    <x v="2"/>
    <n v="14823"/>
  </r>
  <r>
    <x v="1"/>
    <x v="0"/>
    <x v="0"/>
    <x v="3"/>
    <x v="7"/>
    <x v="2"/>
    <n v="25847"/>
  </r>
  <r>
    <x v="1"/>
    <x v="0"/>
    <x v="0"/>
    <x v="3"/>
    <x v="8"/>
    <x v="2"/>
    <n v="25147"/>
  </r>
  <r>
    <x v="1"/>
    <x v="0"/>
    <x v="0"/>
    <x v="3"/>
    <x v="9"/>
    <x v="3"/>
    <n v="5540"/>
  </r>
  <r>
    <x v="1"/>
    <x v="0"/>
    <x v="0"/>
    <x v="3"/>
    <x v="10"/>
    <x v="3"/>
    <n v="7831"/>
  </r>
  <r>
    <x v="1"/>
    <x v="0"/>
    <x v="0"/>
    <x v="3"/>
    <x v="11"/>
    <x v="3"/>
    <n v="17273"/>
  </r>
  <r>
    <x v="2"/>
    <x v="0"/>
    <x v="0"/>
    <x v="3"/>
    <x v="0"/>
    <x v="0"/>
    <n v="5414"/>
  </r>
  <r>
    <x v="2"/>
    <x v="0"/>
    <x v="0"/>
    <x v="3"/>
    <x v="1"/>
    <x v="0"/>
    <n v="9081"/>
  </r>
  <r>
    <x v="2"/>
    <x v="0"/>
    <x v="0"/>
    <x v="3"/>
    <x v="2"/>
    <x v="0"/>
    <n v="5226"/>
  </r>
  <r>
    <x v="2"/>
    <x v="0"/>
    <x v="0"/>
    <x v="3"/>
    <x v="3"/>
    <x v="1"/>
    <n v="3992"/>
  </r>
  <r>
    <x v="2"/>
    <x v="0"/>
    <x v="0"/>
    <x v="3"/>
    <x v="4"/>
    <x v="1"/>
    <n v="1839"/>
  </r>
  <r>
    <x v="2"/>
    <x v="0"/>
    <x v="0"/>
    <x v="3"/>
    <x v="5"/>
    <x v="1"/>
    <n v="1723"/>
  </r>
  <r>
    <x v="2"/>
    <x v="0"/>
    <x v="0"/>
    <x v="3"/>
    <x v="6"/>
    <x v="2"/>
    <n v="6498"/>
  </r>
  <r>
    <x v="2"/>
    <x v="0"/>
    <x v="0"/>
    <x v="3"/>
    <x v="7"/>
    <x v="2"/>
    <n v="8035"/>
  </r>
  <r>
    <x v="2"/>
    <x v="0"/>
    <x v="0"/>
    <x v="3"/>
    <x v="8"/>
    <x v="2"/>
    <n v="4527"/>
  </r>
  <r>
    <x v="2"/>
    <x v="0"/>
    <x v="0"/>
    <x v="3"/>
    <x v="9"/>
    <x v="3"/>
    <n v="2592"/>
  </r>
  <r>
    <x v="2"/>
    <x v="0"/>
    <x v="0"/>
    <x v="3"/>
    <x v="10"/>
    <x v="3"/>
    <n v="8872"/>
  </r>
  <r>
    <x v="2"/>
    <x v="0"/>
    <x v="0"/>
    <x v="3"/>
    <x v="11"/>
    <x v="3"/>
    <n v="8288"/>
  </r>
  <r>
    <x v="3"/>
    <x v="0"/>
    <x v="0"/>
    <x v="3"/>
    <x v="0"/>
    <x v="0"/>
    <n v="40337"/>
  </r>
  <r>
    <x v="3"/>
    <x v="0"/>
    <x v="0"/>
    <x v="3"/>
    <x v="1"/>
    <x v="0"/>
    <n v="26686"/>
  </r>
  <r>
    <x v="3"/>
    <x v="0"/>
    <x v="0"/>
    <x v="3"/>
    <x v="2"/>
    <x v="0"/>
    <n v="31236"/>
  </r>
  <r>
    <x v="3"/>
    <x v="0"/>
    <x v="0"/>
    <x v="3"/>
    <x v="3"/>
    <x v="1"/>
    <n v="13496"/>
  </r>
  <r>
    <x v="3"/>
    <x v="0"/>
    <x v="0"/>
    <x v="3"/>
    <x v="4"/>
    <x v="1"/>
    <n v="14785"/>
  </r>
  <r>
    <x v="3"/>
    <x v="0"/>
    <x v="0"/>
    <x v="3"/>
    <x v="5"/>
    <x v="1"/>
    <n v="29927"/>
  </r>
  <r>
    <x v="3"/>
    <x v="0"/>
    <x v="0"/>
    <x v="3"/>
    <x v="6"/>
    <x v="2"/>
    <n v="20755"/>
  </r>
  <r>
    <x v="3"/>
    <x v="0"/>
    <x v="0"/>
    <x v="3"/>
    <x v="7"/>
    <x v="2"/>
    <n v="18457"/>
  </r>
  <r>
    <x v="3"/>
    <x v="0"/>
    <x v="0"/>
    <x v="3"/>
    <x v="8"/>
    <x v="2"/>
    <n v="19282"/>
  </r>
  <r>
    <x v="3"/>
    <x v="0"/>
    <x v="0"/>
    <x v="3"/>
    <x v="9"/>
    <x v="3"/>
    <n v="14956"/>
  </r>
  <r>
    <x v="3"/>
    <x v="0"/>
    <x v="0"/>
    <x v="3"/>
    <x v="10"/>
    <x v="3"/>
    <n v="12974"/>
  </r>
  <r>
    <x v="3"/>
    <x v="0"/>
    <x v="0"/>
    <x v="3"/>
    <x v="11"/>
    <x v="3"/>
    <n v="31563"/>
  </r>
  <r>
    <x v="0"/>
    <x v="0"/>
    <x v="0"/>
    <x v="4"/>
    <x v="0"/>
    <x v="0"/>
    <n v="48520"/>
  </r>
  <r>
    <x v="0"/>
    <x v="0"/>
    <x v="0"/>
    <x v="4"/>
    <x v="1"/>
    <x v="0"/>
    <n v="40654"/>
  </r>
  <r>
    <x v="0"/>
    <x v="0"/>
    <x v="0"/>
    <x v="4"/>
    <x v="2"/>
    <x v="0"/>
    <n v="33798"/>
  </r>
  <r>
    <x v="0"/>
    <x v="0"/>
    <x v="0"/>
    <x v="4"/>
    <x v="3"/>
    <x v="1"/>
    <n v="20220"/>
  </r>
  <r>
    <x v="0"/>
    <x v="0"/>
    <x v="0"/>
    <x v="4"/>
    <x v="4"/>
    <x v="1"/>
    <n v="3273"/>
  </r>
  <r>
    <x v="0"/>
    <x v="0"/>
    <x v="0"/>
    <x v="4"/>
    <x v="5"/>
    <x v="1"/>
    <n v="32618"/>
  </r>
  <r>
    <x v="0"/>
    <x v="0"/>
    <x v="0"/>
    <x v="4"/>
    <x v="6"/>
    <x v="2"/>
    <n v="43641"/>
  </r>
  <r>
    <x v="0"/>
    <x v="0"/>
    <x v="0"/>
    <x v="4"/>
    <x v="7"/>
    <x v="2"/>
    <n v="23841"/>
  </r>
  <r>
    <x v="0"/>
    <x v="0"/>
    <x v="0"/>
    <x v="4"/>
    <x v="8"/>
    <x v="2"/>
    <n v="31769"/>
  </r>
  <r>
    <x v="0"/>
    <x v="0"/>
    <x v="0"/>
    <x v="4"/>
    <x v="9"/>
    <x v="3"/>
    <n v="24573"/>
  </r>
  <r>
    <x v="0"/>
    <x v="0"/>
    <x v="0"/>
    <x v="4"/>
    <x v="10"/>
    <x v="3"/>
    <n v="22940"/>
  </r>
  <r>
    <x v="0"/>
    <x v="0"/>
    <x v="0"/>
    <x v="4"/>
    <x v="11"/>
    <x v="3"/>
    <n v="35745"/>
  </r>
  <r>
    <x v="1"/>
    <x v="0"/>
    <x v="0"/>
    <x v="4"/>
    <x v="0"/>
    <x v="0"/>
    <n v="40244"/>
  </r>
  <r>
    <x v="1"/>
    <x v="0"/>
    <x v="0"/>
    <x v="4"/>
    <x v="1"/>
    <x v="0"/>
    <n v="28675"/>
  </r>
  <r>
    <x v="1"/>
    <x v="0"/>
    <x v="0"/>
    <x v="4"/>
    <x v="2"/>
    <x v="0"/>
    <n v="24391"/>
  </r>
  <r>
    <x v="1"/>
    <x v="0"/>
    <x v="0"/>
    <x v="4"/>
    <x v="3"/>
    <x v="1"/>
    <n v="27064"/>
  </r>
  <r>
    <x v="1"/>
    <x v="0"/>
    <x v="0"/>
    <x v="4"/>
    <x v="4"/>
    <x v="1"/>
    <n v="41161"/>
  </r>
  <r>
    <x v="1"/>
    <x v="0"/>
    <x v="0"/>
    <x v="4"/>
    <x v="5"/>
    <x v="1"/>
    <n v="24520"/>
  </r>
  <r>
    <x v="1"/>
    <x v="0"/>
    <x v="0"/>
    <x v="4"/>
    <x v="6"/>
    <x v="2"/>
    <n v="30686"/>
  </r>
  <r>
    <x v="1"/>
    <x v="0"/>
    <x v="0"/>
    <x v="4"/>
    <x v="7"/>
    <x v="2"/>
    <n v="21095"/>
  </r>
  <r>
    <x v="1"/>
    <x v="0"/>
    <x v="0"/>
    <x v="4"/>
    <x v="8"/>
    <x v="2"/>
    <n v="11796"/>
  </r>
  <r>
    <x v="1"/>
    <x v="0"/>
    <x v="0"/>
    <x v="4"/>
    <x v="9"/>
    <x v="3"/>
    <n v="10753"/>
  </r>
  <r>
    <x v="1"/>
    <x v="0"/>
    <x v="0"/>
    <x v="4"/>
    <x v="10"/>
    <x v="3"/>
    <n v="35311"/>
  </r>
  <r>
    <x v="1"/>
    <x v="0"/>
    <x v="0"/>
    <x v="4"/>
    <x v="11"/>
    <x v="3"/>
    <n v="34304"/>
  </r>
  <r>
    <x v="2"/>
    <x v="0"/>
    <x v="0"/>
    <x v="4"/>
    <x v="0"/>
    <x v="0"/>
    <n v="9277"/>
  </r>
  <r>
    <x v="2"/>
    <x v="0"/>
    <x v="0"/>
    <x v="4"/>
    <x v="1"/>
    <x v="0"/>
    <n v="6089"/>
  </r>
  <r>
    <x v="2"/>
    <x v="0"/>
    <x v="0"/>
    <x v="4"/>
    <x v="2"/>
    <x v="0"/>
    <n v="4938"/>
  </r>
  <r>
    <x v="2"/>
    <x v="0"/>
    <x v="0"/>
    <x v="4"/>
    <x v="3"/>
    <x v="1"/>
    <n v="8208"/>
  </r>
  <r>
    <x v="2"/>
    <x v="0"/>
    <x v="0"/>
    <x v="4"/>
    <x v="4"/>
    <x v="1"/>
    <n v="1764"/>
  </r>
  <r>
    <x v="2"/>
    <x v="0"/>
    <x v="0"/>
    <x v="4"/>
    <x v="5"/>
    <x v="1"/>
    <n v="4550"/>
  </r>
  <r>
    <x v="2"/>
    <x v="0"/>
    <x v="0"/>
    <x v="4"/>
    <x v="6"/>
    <x v="2"/>
    <n v="4471"/>
  </r>
  <r>
    <x v="2"/>
    <x v="0"/>
    <x v="0"/>
    <x v="4"/>
    <x v="7"/>
    <x v="2"/>
    <n v="3070"/>
  </r>
  <r>
    <x v="2"/>
    <x v="0"/>
    <x v="0"/>
    <x v="4"/>
    <x v="8"/>
    <x v="2"/>
    <n v="1009"/>
  </r>
  <r>
    <x v="2"/>
    <x v="0"/>
    <x v="0"/>
    <x v="4"/>
    <x v="9"/>
    <x v="3"/>
    <n v="2017"/>
  </r>
  <r>
    <x v="2"/>
    <x v="0"/>
    <x v="0"/>
    <x v="4"/>
    <x v="10"/>
    <x v="3"/>
    <n v="7678"/>
  </r>
  <r>
    <x v="2"/>
    <x v="0"/>
    <x v="0"/>
    <x v="4"/>
    <x v="11"/>
    <x v="3"/>
    <n v="8357"/>
  </r>
  <r>
    <x v="3"/>
    <x v="0"/>
    <x v="0"/>
    <x v="4"/>
    <x v="0"/>
    <x v="0"/>
    <n v="7403"/>
  </r>
  <r>
    <x v="3"/>
    <x v="0"/>
    <x v="0"/>
    <x v="4"/>
    <x v="1"/>
    <x v="0"/>
    <n v="32207"/>
  </r>
  <r>
    <x v="3"/>
    <x v="0"/>
    <x v="0"/>
    <x v="4"/>
    <x v="2"/>
    <x v="0"/>
    <n v="10132"/>
  </r>
  <r>
    <x v="3"/>
    <x v="0"/>
    <x v="0"/>
    <x v="4"/>
    <x v="3"/>
    <x v="1"/>
    <n v="33029"/>
  </r>
  <r>
    <x v="3"/>
    <x v="0"/>
    <x v="0"/>
    <x v="4"/>
    <x v="4"/>
    <x v="1"/>
    <n v="11988"/>
  </r>
  <r>
    <x v="3"/>
    <x v="0"/>
    <x v="0"/>
    <x v="4"/>
    <x v="5"/>
    <x v="1"/>
    <n v="31927"/>
  </r>
  <r>
    <x v="3"/>
    <x v="0"/>
    <x v="0"/>
    <x v="4"/>
    <x v="6"/>
    <x v="2"/>
    <n v="35957"/>
  </r>
  <r>
    <x v="3"/>
    <x v="0"/>
    <x v="0"/>
    <x v="4"/>
    <x v="7"/>
    <x v="2"/>
    <n v="3550"/>
  </r>
  <r>
    <x v="3"/>
    <x v="0"/>
    <x v="0"/>
    <x v="4"/>
    <x v="8"/>
    <x v="2"/>
    <n v="11797"/>
  </r>
  <r>
    <x v="3"/>
    <x v="0"/>
    <x v="0"/>
    <x v="4"/>
    <x v="9"/>
    <x v="3"/>
    <n v="6229"/>
  </r>
  <r>
    <x v="3"/>
    <x v="0"/>
    <x v="0"/>
    <x v="4"/>
    <x v="10"/>
    <x v="3"/>
    <n v="48003"/>
  </r>
  <r>
    <x v="3"/>
    <x v="0"/>
    <x v="0"/>
    <x v="4"/>
    <x v="11"/>
    <x v="3"/>
    <n v="25516"/>
  </r>
  <r>
    <x v="4"/>
    <x v="0"/>
    <x v="0"/>
    <x v="0"/>
    <x v="0"/>
    <x v="0"/>
    <n v="9564"/>
  </r>
  <r>
    <x v="4"/>
    <x v="0"/>
    <x v="0"/>
    <x v="0"/>
    <x v="1"/>
    <x v="0"/>
    <n v="1698"/>
  </r>
  <r>
    <x v="4"/>
    <x v="0"/>
    <x v="0"/>
    <x v="0"/>
    <x v="2"/>
    <x v="0"/>
    <n v="4859"/>
  </r>
  <r>
    <x v="4"/>
    <x v="0"/>
    <x v="0"/>
    <x v="0"/>
    <x v="3"/>
    <x v="1"/>
    <n v="4892"/>
  </r>
  <r>
    <x v="4"/>
    <x v="0"/>
    <x v="0"/>
    <x v="0"/>
    <x v="4"/>
    <x v="1"/>
    <n v="3460"/>
  </r>
  <r>
    <x v="4"/>
    <x v="0"/>
    <x v="0"/>
    <x v="0"/>
    <x v="5"/>
    <x v="1"/>
    <n v="2809"/>
  </r>
  <r>
    <x v="4"/>
    <x v="0"/>
    <x v="0"/>
    <x v="0"/>
    <x v="6"/>
    <x v="2"/>
    <n v="7665"/>
  </r>
  <r>
    <x v="4"/>
    <x v="0"/>
    <x v="0"/>
    <x v="0"/>
    <x v="7"/>
    <x v="2"/>
    <n v="6514"/>
  </r>
  <r>
    <x v="4"/>
    <x v="0"/>
    <x v="0"/>
    <x v="0"/>
    <x v="8"/>
    <x v="2"/>
    <n v="5354"/>
  </r>
  <r>
    <x v="4"/>
    <x v="0"/>
    <x v="0"/>
    <x v="0"/>
    <x v="9"/>
    <x v="3"/>
    <n v="3904"/>
  </r>
  <r>
    <x v="4"/>
    <x v="0"/>
    <x v="0"/>
    <x v="0"/>
    <x v="10"/>
    <x v="3"/>
    <n v="6502"/>
  </r>
  <r>
    <x v="4"/>
    <x v="0"/>
    <x v="0"/>
    <x v="0"/>
    <x v="11"/>
    <x v="3"/>
    <n v="1374"/>
  </r>
  <r>
    <x v="5"/>
    <x v="0"/>
    <x v="0"/>
    <x v="0"/>
    <x v="0"/>
    <x v="0"/>
    <n v="2031"/>
  </r>
  <r>
    <x v="5"/>
    <x v="0"/>
    <x v="0"/>
    <x v="0"/>
    <x v="1"/>
    <x v="0"/>
    <n v="16921"/>
  </r>
  <r>
    <x v="5"/>
    <x v="0"/>
    <x v="0"/>
    <x v="0"/>
    <x v="2"/>
    <x v="0"/>
    <n v="6056"/>
  </r>
  <r>
    <x v="5"/>
    <x v="0"/>
    <x v="0"/>
    <x v="0"/>
    <x v="3"/>
    <x v="1"/>
    <n v="34062"/>
  </r>
  <r>
    <x v="5"/>
    <x v="0"/>
    <x v="0"/>
    <x v="0"/>
    <x v="4"/>
    <x v="1"/>
    <n v="45872"/>
  </r>
  <r>
    <x v="5"/>
    <x v="0"/>
    <x v="0"/>
    <x v="0"/>
    <x v="5"/>
    <x v="1"/>
    <n v="34275"/>
  </r>
  <r>
    <x v="5"/>
    <x v="0"/>
    <x v="0"/>
    <x v="0"/>
    <x v="6"/>
    <x v="2"/>
    <n v="11344"/>
  </r>
  <r>
    <x v="5"/>
    <x v="0"/>
    <x v="0"/>
    <x v="0"/>
    <x v="7"/>
    <x v="2"/>
    <n v="6146"/>
  </r>
  <r>
    <x v="5"/>
    <x v="0"/>
    <x v="0"/>
    <x v="0"/>
    <x v="8"/>
    <x v="2"/>
    <n v="34104"/>
  </r>
  <r>
    <x v="5"/>
    <x v="0"/>
    <x v="0"/>
    <x v="0"/>
    <x v="9"/>
    <x v="3"/>
    <n v="47416"/>
  </r>
  <r>
    <x v="5"/>
    <x v="0"/>
    <x v="0"/>
    <x v="0"/>
    <x v="10"/>
    <x v="3"/>
    <n v="44513"/>
  </r>
  <r>
    <x v="5"/>
    <x v="0"/>
    <x v="0"/>
    <x v="0"/>
    <x v="11"/>
    <x v="3"/>
    <n v="31795"/>
  </r>
  <r>
    <x v="6"/>
    <x v="0"/>
    <x v="0"/>
    <x v="0"/>
    <x v="0"/>
    <x v="0"/>
    <n v="30737"/>
  </r>
  <r>
    <x v="6"/>
    <x v="0"/>
    <x v="0"/>
    <x v="0"/>
    <x v="1"/>
    <x v="0"/>
    <n v="39400"/>
  </r>
  <r>
    <x v="6"/>
    <x v="0"/>
    <x v="0"/>
    <x v="0"/>
    <x v="2"/>
    <x v="0"/>
    <n v="13263"/>
  </r>
  <r>
    <x v="6"/>
    <x v="0"/>
    <x v="0"/>
    <x v="0"/>
    <x v="3"/>
    <x v="1"/>
    <n v="10342"/>
  </r>
  <r>
    <x v="6"/>
    <x v="0"/>
    <x v="0"/>
    <x v="0"/>
    <x v="4"/>
    <x v="1"/>
    <n v="43887"/>
  </r>
  <r>
    <x v="6"/>
    <x v="0"/>
    <x v="0"/>
    <x v="0"/>
    <x v="5"/>
    <x v="1"/>
    <n v="38207"/>
  </r>
  <r>
    <x v="6"/>
    <x v="0"/>
    <x v="0"/>
    <x v="0"/>
    <x v="6"/>
    <x v="2"/>
    <n v="24684"/>
  </r>
  <r>
    <x v="6"/>
    <x v="0"/>
    <x v="0"/>
    <x v="0"/>
    <x v="7"/>
    <x v="2"/>
    <n v="17838"/>
  </r>
  <r>
    <x v="6"/>
    <x v="0"/>
    <x v="0"/>
    <x v="0"/>
    <x v="8"/>
    <x v="2"/>
    <n v="48913"/>
  </r>
  <r>
    <x v="6"/>
    <x v="0"/>
    <x v="0"/>
    <x v="0"/>
    <x v="9"/>
    <x v="3"/>
    <n v="36973"/>
  </r>
  <r>
    <x v="6"/>
    <x v="0"/>
    <x v="0"/>
    <x v="0"/>
    <x v="10"/>
    <x v="3"/>
    <n v="5384"/>
  </r>
  <r>
    <x v="6"/>
    <x v="0"/>
    <x v="0"/>
    <x v="0"/>
    <x v="11"/>
    <x v="3"/>
    <n v="41871"/>
  </r>
  <r>
    <x v="7"/>
    <x v="0"/>
    <x v="0"/>
    <x v="0"/>
    <x v="0"/>
    <x v="0"/>
    <n v="31833"/>
  </r>
  <r>
    <x v="7"/>
    <x v="0"/>
    <x v="0"/>
    <x v="0"/>
    <x v="1"/>
    <x v="0"/>
    <n v="18719"/>
  </r>
  <r>
    <x v="7"/>
    <x v="0"/>
    <x v="0"/>
    <x v="0"/>
    <x v="2"/>
    <x v="0"/>
    <n v="35405"/>
  </r>
  <r>
    <x v="7"/>
    <x v="0"/>
    <x v="0"/>
    <x v="0"/>
    <x v="3"/>
    <x v="1"/>
    <n v="29900"/>
  </r>
  <r>
    <x v="7"/>
    <x v="0"/>
    <x v="0"/>
    <x v="0"/>
    <x v="4"/>
    <x v="1"/>
    <n v="36389"/>
  </r>
  <r>
    <x v="7"/>
    <x v="0"/>
    <x v="0"/>
    <x v="0"/>
    <x v="5"/>
    <x v="1"/>
    <n v="7026"/>
  </r>
  <r>
    <x v="7"/>
    <x v="0"/>
    <x v="0"/>
    <x v="0"/>
    <x v="6"/>
    <x v="2"/>
    <n v="39002"/>
  </r>
  <r>
    <x v="7"/>
    <x v="0"/>
    <x v="0"/>
    <x v="0"/>
    <x v="7"/>
    <x v="2"/>
    <n v="7284"/>
  </r>
  <r>
    <x v="7"/>
    <x v="0"/>
    <x v="0"/>
    <x v="0"/>
    <x v="8"/>
    <x v="2"/>
    <n v="12027"/>
  </r>
  <r>
    <x v="7"/>
    <x v="0"/>
    <x v="0"/>
    <x v="0"/>
    <x v="9"/>
    <x v="3"/>
    <n v="49174"/>
  </r>
  <r>
    <x v="7"/>
    <x v="0"/>
    <x v="0"/>
    <x v="0"/>
    <x v="10"/>
    <x v="3"/>
    <n v="40167"/>
  </r>
  <r>
    <x v="7"/>
    <x v="0"/>
    <x v="0"/>
    <x v="0"/>
    <x v="11"/>
    <x v="3"/>
    <n v="29118"/>
  </r>
  <r>
    <x v="4"/>
    <x v="0"/>
    <x v="0"/>
    <x v="1"/>
    <x v="0"/>
    <x v="0"/>
    <n v="3598"/>
  </r>
  <r>
    <x v="4"/>
    <x v="0"/>
    <x v="0"/>
    <x v="1"/>
    <x v="1"/>
    <x v="0"/>
    <n v="9095"/>
  </r>
  <r>
    <x v="4"/>
    <x v="0"/>
    <x v="0"/>
    <x v="1"/>
    <x v="2"/>
    <x v="0"/>
    <n v="6458"/>
  </r>
  <r>
    <x v="4"/>
    <x v="0"/>
    <x v="0"/>
    <x v="1"/>
    <x v="3"/>
    <x v="1"/>
    <n v="2034"/>
  </r>
  <r>
    <x v="4"/>
    <x v="0"/>
    <x v="0"/>
    <x v="1"/>
    <x v="4"/>
    <x v="1"/>
    <n v="3504"/>
  </r>
  <r>
    <x v="4"/>
    <x v="0"/>
    <x v="0"/>
    <x v="1"/>
    <x v="5"/>
    <x v="1"/>
    <n v="3108"/>
  </r>
  <r>
    <x v="4"/>
    <x v="0"/>
    <x v="0"/>
    <x v="1"/>
    <x v="6"/>
    <x v="2"/>
    <n v="7905"/>
  </r>
  <r>
    <x v="4"/>
    <x v="0"/>
    <x v="0"/>
    <x v="1"/>
    <x v="7"/>
    <x v="2"/>
    <n v="6227"/>
  </r>
  <r>
    <x v="4"/>
    <x v="0"/>
    <x v="0"/>
    <x v="1"/>
    <x v="8"/>
    <x v="2"/>
    <n v="6490"/>
  </r>
  <r>
    <x v="4"/>
    <x v="0"/>
    <x v="0"/>
    <x v="1"/>
    <x v="9"/>
    <x v="3"/>
    <n v="6188"/>
  </r>
  <r>
    <x v="4"/>
    <x v="0"/>
    <x v="0"/>
    <x v="1"/>
    <x v="10"/>
    <x v="3"/>
    <n v="2510"/>
  </r>
  <r>
    <x v="4"/>
    <x v="0"/>
    <x v="0"/>
    <x v="1"/>
    <x v="11"/>
    <x v="3"/>
    <n v="6827"/>
  </r>
  <r>
    <x v="5"/>
    <x v="0"/>
    <x v="0"/>
    <x v="1"/>
    <x v="0"/>
    <x v="0"/>
    <n v="46398"/>
  </r>
  <r>
    <x v="5"/>
    <x v="0"/>
    <x v="0"/>
    <x v="1"/>
    <x v="1"/>
    <x v="0"/>
    <n v="49827"/>
  </r>
  <r>
    <x v="5"/>
    <x v="0"/>
    <x v="0"/>
    <x v="1"/>
    <x v="2"/>
    <x v="0"/>
    <n v="42129"/>
  </r>
  <r>
    <x v="5"/>
    <x v="0"/>
    <x v="0"/>
    <x v="1"/>
    <x v="3"/>
    <x v="1"/>
    <n v="36405"/>
  </r>
  <r>
    <x v="5"/>
    <x v="0"/>
    <x v="0"/>
    <x v="1"/>
    <x v="4"/>
    <x v="1"/>
    <n v="44555"/>
  </r>
  <r>
    <x v="5"/>
    <x v="0"/>
    <x v="0"/>
    <x v="1"/>
    <x v="5"/>
    <x v="1"/>
    <n v="13656"/>
  </r>
  <r>
    <x v="5"/>
    <x v="0"/>
    <x v="0"/>
    <x v="1"/>
    <x v="6"/>
    <x v="2"/>
    <n v="42172"/>
  </r>
  <r>
    <x v="5"/>
    <x v="0"/>
    <x v="0"/>
    <x v="1"/>
    <x v="7"/>
    <x v="2"/>
    <n v="25579"/>
  </r>
  <r>
    <x v="5"/>
    <x v="0"/>
    <x v="0"/>
    <x v="1"/>
    <x v="8"/>
    <x v="2"/>
    <n v="32003"/>
  </r>
  <r>
    <x v="5"/>
    <x v="0"/>
    <x v="0"/>
    <x v="1"/>
    <x v="9"/>
    <x v="3"/>
    <n v="18977"/>
  </r>
  <r>
    <x v="5"/>
    <x v="0"/>
    <x v="0"/>
    <x v="1"/>
    <x v="10"/>
    <x v="3"/>
    <n v="4051"/>
  </r>
  <r>
    <x v="5"/>
    <x v="0"/>
    <x v="0"/>
    <x v="1"/>
    <x v="11"/>
    <x v="3"/>
    <n v="32238"/>
  </r>
  <r>
    <x v="6"/>
    <x v="0"/>
    <x v="0"/>
    <x v="1"/>
    <x v="0"/>
    <x v="0"/>
    <n v="40625"/>
  </r>
  <r>
    <x v="6"/>
    <x v="0"/>
    <x v="0"/>
    <x v="1"/>
    <x v="1"/>
    <x v="0"/>
    <n v="2402"/>
  </r>
  <r>
    <x v="6"/>
    <x v="0"/>
    <x v="0"/>
    <x v="1"/>
    <x v="2"/>
    <x v="0"/>
    <n v="23587"/>
  </r>
  <r>
    <x v="6"/>
    <x v="0"/>
    <x v="0"/>
    <x v="1"/>
    <x v="3"/>
    <x v="1"/>
    <n v="31525"/>
  </r>
  <r>
    <x v="6"/>
    <x v="0"/>
    <x v="0"/>
    <x v="1"/>
    <x v="4"/>
    <x v="1"/>
    <n v="16492"/>
  </r>
  <r>
    <x v="6"/>
    <x v="0"/>
    <x v="0"/>
    <x v="1"/>
    <x v="5"/>
    <x v="1"/>
    <n v="48467"/>
  </r>
  <r>
    <x v="6"/>
    <x v="0"/>
    <x v="0"/>
    <x v="1"/>
    <x v="6"/>
    <x v="2"/>
    <n v="31158"/>
  </r>
  <r>
    <x v="6"/>
    <x v="0"/>
    <x v="0"/>
    <x v="1"/>
    <x v="7"/>
    <x v="2"/>
    <n v="1665"/>
  </r>
  <r>
    <x v="6"/>
    <x v="0"/>
    <x v="0"/>
    <x v="1"/>
    <x v="8"/>
    <x v="2"/>
    <n v="37208"/>
  </r>
  <r>
    <x v="6"/>
    <x v="0"/>
    <x v="0"/>
    <x v="1"/>
    <x v="9"/>
    <x v="3"/>
    <n v="11105"/>
  </r>
  <r>
    <x v="6"/>
    <x v="0"/>
    <x v="0"/>
    <x v="1"/>
    <x v="10"/>
    <x v="3"/>
    <n v="41287"/>
  </r>
  <r>
    <x v="6"/>
    <x v="0"/>
    <x v="0"/>
    <x v="1"/>
    <x v="11"/>
    <x v="3"/>
    <n v="25752"/>
  </r>
  <r>
    <x v="7"/>
    <x v="0"/>
    <x v="0"/>
    <x v="1"/>
    <x v="0"/>
    <x v="0"/>
    <n v="2512"/>
  </r>
  <r>
    <x v="7"/>
    <x v="0"/>
    <x v="0"/>
    <x v="1"/>
    <x v="1"/>
    <x v="0"/>
    <n v="44768"/>
  </r>
  <r>
    <x v="7"/>
    <x v="0"/>
    <x v="0"/>
    <x v="1"/>
    <x v="2"/>
    <x v="0"/>
    <n v="21505"/>
  </r>
  <r>
    <x v="7"/>
    <x v="0"/>
    <x v="0"/>
    <x v="1"/>
    <x v="3"/>
    <x v="1"/>
    <n v="33945"/>
  </r>
  <r>
    <x v="7"/>
    <x v="0"/>
    <x v="0"/>
    <x v="1"/>
    <x v="4"/>
    <x v="1"/>
    <n v="16286"/>
  </r>
  <r>
    <x v="7"/>
    <x v="0"/>
    <x v="0"/>
    <x v="1"/>
    <x v="5"/>
    <x v="1"/>
    <n v="17772"/>
  </r>
  <r>
    <x v="7"/>
    <x v="0"/>
    <x v="0"/>
    <x v="1"/>
    <x v="6"/>
    <x v="2"/>
    <n v="47015"/>
  </r>
  <r>
    <x v="7"/>
    <x v="0"/>
    <x v="0"/>
    <x v="1"/>
    <x v="7"/>
    <x v="2"/>
    <n v="10420"/>
  </r>
  <r>
    <x v="7"/>
    <x v="0"/>
    <x v="0"/>
    <x v="1"/>
    <x v="8"/>
    <x v="2"/>
    <n v="32562"/>
  </r>
  <r>
    <x v="7"/>
    <x v="0"/>
    <x v="0"/>
    <x v="1"/>
    <x v="9"/>
    <x v="3"/>
    <n v="39453"/>
  </r>
  <r>
    <x v="7"/>
    <x v="0"/>
    <x v="0"/>
    <x v="1"/>
    <x v="10"/>
    <x v="3"/>
    <n v="40402"/>
  </r>
  <r>
    <x v="7"/>
    <x v="0"/>
    <x v="0"/>
    <x v="1"/>
    <x v="11"/>
    <x v="3"/>
    <n v="28782"/>
  </r>
  <r>
    <x v="4"/>
    <x v="0"/>
    <x v="0"/>
    <x v="2"/>
    <x v="0"/>
    <x v="0"/>
    <n v="2863"/>
  </r>
  <r>
    <x v="4"/>
    <x v="0"/>
    <x v="0"/>
    <x v="2"/>
    <x v="1"/>
    <x v="0"/>
    <n v="5452"/>
  </r>
  <r>
    <x v="4"/>
    <x v="0"/>
    <x v="0"/>
    <x v="2"/>
    <x v="2"/>
    <x v="0"/>
    <n v="1294"/>
  </r>
  <r>
    <x v="4"/>
    <x v="0"/>
    <x v="0"/>
    <x v="2"/>
    <x v="3"/>
    <x v="1"/>
    <n v="8031"/>
  </r>
  <r>
    <x v="4"/>
    <x v="0"/>
    <x v="0"/>
    <x v="2"/>
    <x v="4"/>
    <x v="1"/>
    <n v="7725"/>
  </r>
  <r>
    <x v="4"/>
    <x v="0"/>
    <x v="0"/>
    <x v="2"/>
    <x v="5"/>
    <x v="1"/>
    <n v="1089"/>
  </r>
  <r>
    <x v="4"/>
    <x v="0"/>
    <x v="0"/>
    <x v="2"/>
    <x v="6"/>
    <x v="2"/>
    <n v="6695"/>
  </r>
  <r>
    <x v="4"/>
    <x v="0"/>
    <x v="0"/>
    <x v="2"/>
    <x v="7"/>
    <x v="2"/>
    <n v="3537"/>
  </r>
  <r>
    <x v="4"/>
    <x v="0"/>
    <x v="0"/>
    <x v="2"/>
    <x v="8"/>
    <x v="2"/>
    <n v="6591"/>
  </r>
  <r>
    <x v="4"/>
    <x v="0"/>
    <x v="0"/>
    <x v="2"/>
    <x v="9"/>
    <x v="3"/>
    <n v="8692"/>
  </r>
  <r>
    <x v="4"/>
    <x v="0"/>
    <x v="0"/>
    <x v="2"/>
    <x v="10"/>
    <x v="3"/>
    <n v="9040"/>
  </r>
  <r>
    <x v="4"/>
    <x v="0"/>
    <x v="0"/>
    <x v="2"/>
    <x v="11"/>
    <x v="3"/>
    <n v="6619"/>
  </r>
  <r>
    <x v="5"/>
    <x v="0"/>
    <x v="0"/>
    <x v="2"/>
    <x v="0"/>
    <x v="0"/>
    <n v="38227"/>
  </r>
  <r>
    <x v="5"/>
    <x v="0"/>
    <x v="0"/>
    <x v="2"/>
    <x v="1"/>
    <x v="0"/>
    <n v="21168"/>
  </r>
  <r>
    <x v="5"/>
    <x v="0"/>
    <x v="0"/>
    <x v="2"/>
    <x v="2"/>
    <x v="0"/>
    <n v="41369"/>
  </r>
  <r>
    <x v="5"/>
    <x v="0"/>
    <x v="0"/>
    <x v="2"/>
    <x v="3"/>
    <x v="1"/>
    <n v="18634"/>
  </r>
  <r>
    <x v="5"/>
    <x v="0"/>
    <x v="0"/>
    <x v="2"/>
    <x v="4"/>
    <x v="1"/>
    <n v="2592"/>
  </r>
  <r>
    <x v="5"/>
    <x v="0"/>
    <x v="0"/>
    <x v="2"/>
    <x v="5"/>
    <x v="1"/>
    <n v="37040"/>
  </r>
  <r>
    <x v="5"/>
    <x v="0"/>
    <x v="0"/>
    <x v="2"/>
    <x v="6"/>
    <x v="2"/>
    <n v="42469"/>
  </r>
  <r>
    <x v="5"/>
    <x v="0"/>
    <x v="0"/>
    <x v="2"/>
    <x v="7"/>
    <x v="2"/>
    <n v="8706"/>
  </r>
  <r>
    <x v="5"/>
    <x v="0"/>
    <x v="0"/>
    <x v="2"/>
    <x v="8"/>
    <x v="2"/>
    <n v="7635"/>
  </r>
  <r>
    <x v="5"/>
    <x v="0"/>
    <x v="0"/>
    <x v="2"/>
    <x v="9"/>
    <x v="3"/>
    <n v="28287"/>
  </r>
  <r>
    <x v="5"/>
    <x v="0"/>
    <x v="0"/>
    <x v="2"/>
    <x v="10"/>
    <x v="3"/>
    <n v="41343"/>
  </r>
  <r>
    <x v="5"/>
    <x v="0"/>
    <x v="0"/>
    <x v="2"/>
    <x v="11"/>
    <x v="3"/>
    <n v="42678"/>
  </r>
  <r>
    <x v="6"/>
    <x v="0"/>
    <x v="0"/>
    <x v="2"/>
    <x v="0"/>
    <x v="0"/>
    <n v="26833"/>
  </r>
  <r>
    <x v="6"/>
    <x v="0"/>
    <x v="0"/>
    <x v="2"/>
    <x v="1"/>
    <x v="0"/>
    <n v="33383"/>
  </r>
  <r>
    <x v="6"/>
    <x v="0"/>
    <x v="0"/>
    <x v="2"/>
    <x v="2"/>
    <x v="0"/>
    <n v="10250"/>
  </r>
  <r>
    <x v="6"/>
    <x v="0"/>
    <x v="0"/>
    <x v="2"/>
    <x v="3"/>
    <x v="1"/>
    <n v="9267"/>
  </r>
  <r>
    <x v="6"/>
    <x v="0"/>
    <x v="0"/>
    <x v="2"/>
    <x v="4"/>
    <x v="1"/>
    <n v="31873"/>
  </r>
  <r>
    <x v="6"/>
    <x v="0"/>
    <x v="0"/>
    <x v="2"/>
    <x v="5"/>
    <x v="1"/>
    <n v="36903"/>
  </r>
  <r>
    <x v="6"/>
    <x v="0"/>
    <x v="0"/>
    <x v="2"/>
    <x v="6"/>
    <x v="2"/>
    <n v="23839"/>
  </r>
  <r>
    <x v="6"/>
    <x v="0"/>
    <x v="0"/>
    <x v="2"/>
    <x v="7"/>
    <x v="2"/>
    <n v="5024"/>
  </r>
  <r>
    <x v="6"/>
    <x v="0"/>
    <x v="0"/>
    <x v="2"/>
    <x v="8"/>
    <x v="2"/>
    <n v="48324"/>
  </r>
  <r>
    <x v="6"/>
    <x v="0"/>
    <x v="0"/>
    <x v="2"/>
    <x v="9"/>
    <x v="3"/>
    <n v="16366"/>
  </r>
  <r>
    <x v="6"/>
    <x v="0"/>
    <x v="0"/>
    <x v="2"/>
    <x v="10"/>
    <x v="3"/>
    <n v="20754"/>
  </r>
  <r>
    <x v="6"/>
    <x v="0"/>
    <x v="0"/>
    <x v="2"/>
    <x v="11"/>
    <x v="3"/>
    <n v="18730"/>
  </r>
  <r>
    <x v="7"/>
    <x v="0"/>
    <x v="0"/>
    <x v="2"/>
    <x v="0"/>
    <x v="0"/>
    <n v="9687"/>
  </r>
  <r>
    <x v="7"/>
    <x v="0"/>
    <x v="0"/>
    <x v="2"/>
    <x v="1"/>
    <x v="0"/>
    <n v="44335"/>
  </r>
  <r>
    <x v="7"/>
    <x v="0"/>
    <x v="0"/>
    <x v="2"/>
    <x v="2"/>
    <x v="0"/>
    <n v="32799"/>
  </r>
  <r>
    <x v="7"/>
    <x v="0"/>
    <x v="0"/>
    <x v="2"/>
    <x v="3"/>
    <x v="1"/>
    <n v="34495"/>
  </r>
  <r>
    <x v="7"/>
    <x v="0"/>
    <x v="0"/>
    <x v="2"/>
    <x v="4"/>
    <x v="1"/>
    <n v="2620"/>
  </r>
  <r>
    <x v="7"/>
    <x v="0"/>
    <x v="0"/>
    <x v="2"/>
    <x v="5"/>
    <x v="1"/>
    <n v="43164"/>
  </r>
  <r>
    <x v="7"/>
    <x v="0"/>
    <x v="0"/>
    <x v="2"/>
    <x v="6"/>
    <x v="2"/>
    <n v="6728"/>
  </r>
  <r>
    <x v="7"/>
    <x v="0"/>
    <x v="0"/>
    <x v="2"/>
    <x v="7"/>
    <x v="2"/>
    <n v="37952"/>
  </r>
  <r>
    <x v="7"/>
    <x v="0"/>
    <x v="0"/>
    <x v="2"/>
    <x v="8"/>
    <x v="2"/>
    <n v="6262"/>
  </r>
  <r>
    <x v="7"/>
    <x v="0"/>
    <x v="0"/>
    <x v="2"/>
    <x v="9"/>
    <x v="3"/>
    <n v="46547"/>
  </r>
  <r>
    <x v="7"/>
    <x v="0"/>
    <x v="0"/>
    <x v="2"/>
    <x v="10"/>
    <x v="3"/>
    <n v="4399"/>
  </r>
  <r>
    <x v="7"/>
    <x v="0"/>
    <x v="0"/>
    <x v="2"/>
    <x v="11"/>
    <x v="3"/>
    <n v="43201"/>
  </r>
  <r>
    <x v="4"/>
    <x v="0"/>
    <x v="0"/>
    <x v="3"/>
    <x v="0"/>
    <x v="0"/>
    <n v="6016"/>
  </r>
  <r>
    <x v="4"/>
    <x v="0"/>
    <x v="0"/>
    <x v="3"/>
    <x v="1"/>
    <x v="0"/>
    <n v="2364"/>
  </r>
  <r>
    <x v="4"/>
    <x v="0"/>
    <x v="0"/>
    <x v="3"/>
    <x v="2"/>
    <x v="0"/>
    <n v="4662"/>
  </r>
  <r>
    <x v="4"/>
    <x v="0"/>
    <x v="0"/>
    <x v="3"/>
    <x v="3"/>
    <x v="1"/>
    <n v="3255"/>
  </r>
  <r>
    <x v="4"/>
    <x v="0"/>
    <x v="0"/>
    <x v="3"/>
    <x v="4"/>
    <x v="1"/>
    <n v="7712"/>
  </r>
  <r>
    <x v="4"/>
    <x v="0"/>
    <x v="0"/>
    <x v="3"/>
    <x v="5"/>
    <x v="1"/>
    <n v="2660"/>
  </r>
  <r>
    <x v="4"/>
    <x v="0"/>
    <x v="0"/>
    <x v="3"/>
    <x v="6"/>
    <x v="2"/>
    <n v="4499"/>
  </r>
  <r>
    <x v="4"/>
    <x v="0"/>
    <x v="0"/>
    <x v="3"/>
    <x v="7"/>
    <x v="2"/>
    <n v="6481"/>
  </r>
  <r>
    <x v="4"/>
    <x v="0"/>
    <x v="0"/>
    <x v="3"/>
    <x v="8"/>
    <x v="2"/>
    <n v="4159"/>
  </r>
  <r>
    <x v="4"/>
    <x v="0"/>
    <x v="0"/>
    <x v="3"/>
    <x v="9"/>
    <x v="3"/>
    <n v="7949"/>
  </r>
  <r>
    <x v="4"/>
    <x v="0"/>
    <x v="0"/>
    <x v="3"/>
    <x v="10"/>
    <x v="3"/>
    <n v="9432"/>
  </r>
  <r>
    <x v="4"/>
    <x v="0"/>
    <x v="0"/>
    <x v="3"/>
    <x v="11"/>
    <x v="3"/>
    <n v="2520"/>
  </r>
  <r>
    <x v="5"/>
    <x v="0"/>
    <x v="0"/>
    <x v="3"/>
    <x v="0"/>
    <x v="0"/>
    <n v="10052"/>
  </r>
  <r>
    <x v="5"/>
    <x v="0"/>
    <x v="0"/>
    <x v="3"/>
    <x v="1"/>
    <x v="0"/>
    <n v="26907"/>
  </r>
  <r>
    <x v="5"/>
    <x v="0"/>
    <x v="0"/>
    <x v="3"/>
    <x v="2"/>
    <x v="0"/>
    <n v="18585"/>
  </r>
  <r>
    <x v="5"/>
    <x v="0"/>
    <x v="0"/>
    <x v="3"/>
    <x v="3"/>
    <x v="1"/>
    <n v="36947"/>
  </r>
  <r>
    <x v="5"/>
    <x v="0"/>
    <x v="0"/>
    <x v="3"/>
    <x v="4"/>
    <x v="1"/>
    <n v="12223"/>
  </r>
  <r>
    <x v="5"/>
    <x v="0"/>
    <x v="0"/>
    <x v="3"/>
    <x v="5"/>
    <x v="1"/>
    <n v="12501"/>
  </r>
  <r>
    <x v="5"/>
    <x v="0"/>
    <x v="0"/>
    <x v="3"/>
    <x v="6"/>
    <x v="2"/>
    <n v="3725"/>
  </r>
  <r>
    <x v="5"/>
    <x v="0"/>
    <x v="0"/>
    <x v="3"/>
    <x v="7"/>
    <x v="2"/>
    <n v="31542"/>
  </r>
  <r>
    <x v="5"/>
    <x v="0"/>
    <x v="0"/>
    <x v="3"/>
    <x v="8"/>
    <x v="2"/>
    <n v="17353"/>
  </r>
  <r>
    <x v="5"/>
    <x v="0"/>
    <x v="0"/>
    <x v="3"/>
    <x v="9"/>
    <x v="3"/>
    <n v="18273"/>
  </r>
  <r>
    <x v="5"/>
    <x v="0"/>
    <x v="0"/>
    <x v="3"/>
    <x v="10"/>
    <x v="3"/>
    <n v="22526"/>
  </r>
  <r>
    <x v="5"/>
    <x v="0"/>
    <x v="0"/>
    <x v="3"/>
    <x v="11"/>
    <x v="3"/>
    <n v="2137"/>
  </r>
  <r>
    <x v="6"/>
    <x v="0"/>
    <x v="0"/>
    <x v="3"/>
    <x v="0"/>
    <x v="0"/>
    <n v="30579"/>
  </r>
  <r>
    <x v="6"/>
    <x v="0"/>
    <x v="0"/>
    <x v="3"/>
    <x v="1"/>
    <x v="0"/>
    <n v="29015"/>
  </r>
  <r>
    <x v="6"/>
    <x v="0"/>
    <x v="0"/>
    <x v="3"/>
    <x v="2"/>
    <x v="0"/>
    <n v="2418"/>
  </r>
  <r>
    <x v="6"/>
    <x v="0"/>
    <x v="0"/>
    <x v="3"/>
    <x v="3"/>
    <x v="1"/>
    <n v="33904"/>
  </r>
  <r>
    <x v="6"/>
    <x v="0"/>
    <x v="0"/>
    <x v="3"/>
    <x v="4"/>
    <x v="1"/>
    <n v="12528"/>
  </r>
  <r>
    <x v="6"/>
    <x v="0"/>
    <x v="0"/>
    <x v="3"/>
    <x v="5"/>
    <x v="1"/>
    <n v="8707"/>
  </r>
  <r>
    <x v="6"/>
    <x v="0"/>
    <x v="0"/>
    <x v="3"/>
    <x v="6"/>
    <x v="2"/>
    <n v="5964"/>
  </r>
  <r>
    <x v="6"/>
    <x v="0"/>
    <x v="0"/>
    <x v="3"/>
    <x v="7"/>
    <x v="2"/>
    <n v="9528"/>
  </r>
  <r>
    <x v="6"/>
    <x v="0"/>
    <x v="0"/>
    <x v="3"/>
    <x v="8"/>
    <x v="2"/>
    <n v="44743"/>
  </r>
  <r>
    <x v="6"/>
    <x v="0"/>
    <x v="0"/>
    <x v="3"/>
    <x v="9"/>
    <x v="3"/>
    <n v="27777"/>
  </r>
  <r>
    <x v="6"/>
    <x v="0"/>
    <x v="0"/>
    <x v="3"/>
    <x v="10"/>
    <x v="3"/>
    <n v="14087"/>
  </r>
  <r>
    <x v="6"/>
    <x v="0"/>
    <x v="0"/>
    <x v="3"/>
    <x v="11"/>
    <x v="3"/>
    <n v="6665"/>
  </r>
  <r>
    <x v="7"/>
    <x v="0"/>
    <x v="0"/>
    <x v="3"/>
    <x v="0"/>
    <x v="0"/>
    <n v="42530"/>
  </r>
  <r>
    <x v="7"/>
    <x v="0"/>
    <x v="0"/>
    <x v="3"/>
    <x v="1"/>
    <x v="0"/>
    <n v="27405"/>
  </r>
  <r>
    <x v="7"/>
    <x v="0"/>
    <x v="0"/>
    <x v="3"/>
    <x v="2"/>
    <x v="0"/>
    <n v="28692"/>
  </r>
  <r>
    <x v="7"/>
    <x v="0"/>
    <x v="0"/>
    <x v="3"/>
    <x v="3"/>
    <x v="1"/>
    <n v="41588"/>
  </r>
  <r>
    <x v="7"/>
    <x v="0"/>
    <x v="0"/>
    <x v="3"/>
    <x v="4"/>
    <x v="1"/>
    <n v="7218"/>
  </r>
  <r>
    <x v="7"/>
    <x v="0"/>
    <x v="0"/>
    <x v="3"/>
    <x v="5"/>
    <x v="1"/>
    <n v="12527"/>
  </r>
  <r>
    <x v="7"/>
    <x v="0"/>
    <x v="0"/>
    <x v="3"/>
    <x v="6"/>
    <x v="2"/>
    <n v="12858"/>
  </r>
  <r>
    <x v="7"/>
    <x v="0"/>
    <x v="0"/>
    <x v="3"/>
    <x v="7"/>
    <x v="2"/>
    <n v="41112"/>
  </r>
  <r>
    <x v="7"/>
    <x v="0"/>
    <x v="0"/>
    <x v="3"/>
    <x v="8"/>
    <x v="2"/>
    <n v="37015"/>
  </r>
  <r>
    <x v="7"/>
    <x v="0"/>
    <x v="0"/>
    <x v="3"/>
    <x v="9"/>
    <x v="3"/>
    <n v="44130"/>
  </r>
  <r>
    <x v="7"/>
    <x v="0"/>
    <x v="0"/>
    <x v="3"/>
    <x v="10"/>
    <x v="3"/>
    <n v="46030"/>
  </r>
  <r>
    <x v="7"/>
    <x v="0"/>
    <x v="0"/>
    <x v="3"/>
    <x v="11"/>
    <x v="3"/>
    <n v="46519"/>
  </r>
  <r>
    <x v="4"/>
    <x v="0"/>
    <x v="0"/>
    <x v="4"/>
    <x v="0"/>
    <x v="0"/>
    <n v="5991"/>
  </r>
  <r>
    <x v="4"/>
    <x v="0"/>
    <x v="0"/>
    <x v="4"/>
    <x v="1"/>
    <x v="0"/>
    <n v="7483"/>
  </r>
  <r>
    <x v="4"/>
    <x v="0"/>
    <x v="0"/>
    <x v="4"/>
    <x v="2"/>
    <x v="0"/>
    <n v="1986"/>
  </r>
  <r>
    <x v="4"/>
    <x v="0"/>
    <x v="0"/>
    <x v="4"/>
    <x v="3"/>
    <x v="1"/>
    <n v="4566"/>
  </r>
  <r>
    <x v="4"/>
    <x v="0"/>
    <x v="0"/>
    <x v="4"/>
    <x v="4"/>
    <x v="1"/>
    <n v="9208"/>
  </r>
  <r>
    <x v="4"/>
    <x v="0"/>
    <x v="0"/>
    <x v="4"/>
    <x v="5"/>
    <x v="1"/>
    <n v="5735"/>
  </r>
  <r>
    <x v="4"/>
    <x v="0"/>
    <x v="0"/>
    <x v="4"/>
    <x v="6"/>
    <x v="2"/>
    <n v="4019"/>
  </r>
  <r>
    <x v="4"/>
    <x v="0"/>
    <x v="0"/>
    <x v="4"/>
    <x v="7"/>
    <x v="2"/>
    <n v="4732"/>
  </r>
  <r>
    <x v="4"/>
    <x v="0"/>
    <x v="0"/>
    <x v="4"/>
    <x v="8"/>
    <x v="2"/>
    <n v="8524"/>
  </r>
  <r>
    <x v="4"/>
    <x v="0"/>
    <x v="0"/>
    <x v="4"/>
    <x v="9"/>
    <x v="3"/>
    <n v="4516"/>
  </r>
  <r>
    <x v="4"/>
    <x v="0"/>
    <x v="0"/>
    <x v="4"/>
    <x v="10"/>
    <x v="3"/>
    <n v="3884"/>
  </r>
  <r>
    <x v="4"/>
    <x v="0"/>
    <x v="0"/>
    <x v="4"/>
    <x v="11"/>
    <x v="3"/>
    <n v="2360"/>
  </r>
  <r>
    <x v="5"/>
    <x v="0"/>
    <x v="0"/>
    <x v="4"/>
    <x v="0"/>
    <x v="0"/>
    <n v="23358"/>
  </r>
  <r>
    <x v="5"/>
    <x v="0"/>
    <x v="0"/>
    <x v="4"/>
    <x v="1"/>
    <x v="0"/>
    <n v="35450"/>
  </r>
  <r>
    <x v="5"/>
    <x v="0"/>
    <x v="0"/>
    <x v="4"/>
    <x v="2"/>
    <x v="0"/>
    <n v="20067"/>
  </r>
  <r>
    <x v="5"/>
    <x v="0"/>
    <x v="0"/>
    <x v="4"/>
    <x v="3"/>
    <x v="1"/>
    <n v="23290"/>
  </r>
  <r>
    <x v="5"/>
    <x v="0"/>
    <x v="0"/>
    <x v="4"/>
    <x v="4"/>
    <x v="1"/>
    <n v="3753"/>
  </r>
  <r>
    <x v="5"/>
    <x v="0"/>
    <x v="0"/>
    <x v="4"/>
    <x v="5"/>
    <x v="1"/>
    <n v="36063"/>
  </r>
  <r>
    <x v="5"/>
    <x v="0"/>
    <x v="0"/>
    <x v="4"/>
    <x v="6"/>
    <x v="2"/>
    <n v="33020"/>
  </r>
  <r>
    <x v="5"/>
    <x v="0"/>
    <x v="0"/>
    <x v="4"/>
    <x v="7"/>
    <x v="2"/>
    <n v="9435"/>
  </r>
  <r>
    <x v="5"/>
    <x v="0"/>
    <x v="0"/>
    <x v="4"/>
    <x v="8"/>
    <x v="2"/>
    <n v="11049"/>
  </r>
  <r>
    <x v="5"/>
    <x v="0"/>
    <x v="0"/>
    <x v="4"/>
    <x v="9"/>
    <x v="3"/>
    <n v="7394"/>
  </r>
  <r>
    <x v="5"/>
    <x v="0"/>
    <x v="0"/>
    <x v="4"/>
    <x v="10"/>
    <x v="3"/>
    <n v="31233"/>
  </r>
  <r>
    <x v="5"/>
    <x v="0"/>
    <x v="0"/>
    <x v="4"/>
    <x v="11"/>
    <x v="3"/>
    <n v="44967"/>
  </r>
  <r>
    <x v="6"/>
    <x v="0"/>
    <x v="0"/>
    <x v="4"/>
    <x v="0"/>
    <x v="0"/>
    <n v="24857"/>
  </r>
  <r>
    <x v="6"/>
    <x v="0"/>
    <x v="0"/>
    <x v="4"/>
    <x v="1"/>
    <x v="0"/>
    <n v="25393"/>
  </r>
  <r>
    <x v="6"/>
    <x v="0"/>
    <x v="0"/>
    <x v="4"/>
    <x v="2"/>
    <x v="0"/>
    <n v="12538"/>
  </r>
  <r>
    <x v="6"/>
    <x v="0"/>
    <x v="0"/>
    <x v="4"/>
    <x v="3"/>
    <x v="1"/>
    <n v="41840"/>
  </r>
  <r>
    <x v="6"/>
    <x v="0"/>
    <x v="0"/>
    <x v="4"/>
    <x v="4"/>
    <x v="1"/>
    <n v="20588"/>
  </r>
  <r>
    <x v="6"/>
    <x v="0"/>
    <x v="0"/>
    <x v="4"/>
    <x v="5"/>
    <x v="1"/>
    <n v="23736"/>
  </r>
  <r>
    <x v="6"/>
    <x v="0"/>
    <x v="0"/>
    <x v="4"/>
    <x v="6"/>
    <x v="2"/>
    <n v="45540"/>
  </r>
  <r>
    <x v="6"/>
    <x v="0"/>
    <x v="0"/>
    <x v="4"/>
    <x v="7"/>
    <x v="2"/>
    <n v="15639"/>
  </r>
  <r>
    <x v="6"/>
    <x v="0"/>
    <x v="0"/>
    <x v="4"/>
    <x v="8"/>
    <x v="2"/>
    <n v="41261"/>
  </r>
  <r>
    <x v="6"/>
    <x v="0"/>
    <x v="0"/>
    <x v="4"/>
    <x v="9"/>
    <x v="3"/>
    <n v="19687"/>
  </r>
  <r>
    <x v="6"/>
    <x v="0"/>
    <x v="0"/>
    <x v="4"/>
    <x v="10"/>
    <x v="3"/>
    <n v="44530"/>
  </r>
  <r>
    <x v="6"/>
    <x v="0"/>
    <x v="0"/>
    <x v="4"/>
    <x v="11"/>
    <x v="3"/>
    <n v="27366"/>
  </r>
  <r>
    <x v="7"/>
    <x v="0"/>
    <x v="0"/>
    <x v="4"/>
    <x v="0"/>
    <x v="0"/>
    <n v="11953"/>
  </r>
  <r>
    <x v="7"/>
    <x v="0"/>
    <x v="0"/>
    <x v="4"/>
    <x v="1"/>
    <x v="0"/>
    <n v="17970"/>
  </r>
  <r>
    <x v="7"/>
    <x v="0"/>
    <x v="0"/>
    <x v="4"/>
    <x v="2"/>
    <x v="0"/>
    <n v="39331"/>
  </r>
  <r>
    <x v="7"/>
    <x v="0"/>
    <x v="0"/>
    <x v="4"/>
    <x v="3"/>
    <x v="1"/>
    <n v="5351"/>
  </r>
  <r>
    <x v="7"/>
    <x v="0"/>
    <x v="0"/>
    <x v="4"/>
    <x v="4"/>
    <x v="1"/>
    <n v="39046"/>
  </r>
  <r>
    <x v="7"/>
    <x v="0"/>
    <x v="0"/>
    <x v="4"/>
    <x v="5"/>
    <x v="1"/>
    <n v="46460"/>
  </r>
  <r>
    <x v="7"/>
    <x v="0"/>
    <x v="0"/>
    <x v="4"/>
    <x v="6"/>
    <x v="2"/>
    <n v="9347"/>
  </r>
  <r>
    <x v="7"/>
    <x v="0"/>
    <x v="0"/>
    <x v="4"/>
    <x v="7"/>
    <x v="2"/>
    <n v="36343"/>
  </r>
  <r>
    <x v="7"/>
    <x v="0"/>
    <x v="0"/>
    <x v="4"/>
    <x v="8"/>
    <x v="2"/>
    <n v="45196"/>
  </r>
  <r>
    <x v="7"/>
    <x v="0"/>
    <x v="0"/>
    <x v="4"/>
    <x v="9"/>
    <x v="3"/>
    <n v="32122"/>
  </r>
  <r>
    <x v="7"/>
    <x v="0"/>
    <x v="0"/>
    <x v="4"/>
    <x v="10"/>
    <x v="3"/>
    <n v="49843"/>
  </r>
  <r>
    <x v="7"/>
    <x v="0"/>
    <x v="0"/>
    <x v="4"/>
    <x v="11"/>
    <x v="3"/>
    <n v="12006"/>
  </r>
  <r>
    <x v="8"/>
    <x v="0"/>
    <x v="0"/>
    <x v="0"/>
    <x v="0"/>
    <x v="0"/>
    <n v="9543"/>
  </r>
  <r>
    <x v="8"/>
    <x v="0"/>
    <x v="0"/>
    <x v="0"/>
    <x v="1"/>
    <x v="0"/>
    <n v="8153"/>
  </r>
  <r>
    <x v="8"/>
    <x v="0"/>
    <x v="0"/>
    <x v="0"/>
    <x v="2"/>
    <x v="0"/>
    <n v="4657"/>
  </r>
  <r>
    <x v="8"/>
    <x v="0"/>
    <x v="0"/>
    <x v="0"/>
    <x v="3"/>
    <x v="1"/>
    <n v="8529"/>
  </r>
  <r>
    <x v="8"/>
    <x v="0"/>
    <x v="0"/>
    <x v="0"/>
    <x v="4"/>
    <x v="1"/>
    <n v="8428"/>
  </r>
  <r>
    <x v="8"/>
    <x v="0"/>
    <x v="0"/>
    <x v="0"/>
    <x v="5"/>
    <x v="1"/>
    <n v="3232"/>
  </r>
  <r>
    <x v="8"/>
    <x v="0"/>
    <x v="0"/>
    <x v="0"/>
    <x v="6"/>
    <x v="2"/>
    <n v="5674"/>
  </r>
  <r>
    <x v="8"/>
    <x v="0"/>
    <x v="0"/>
    <x v="0"/>
    <x v="7"/>
    <x v="2"/>
    <n v="3596"/>
  </r>
  <r>
    <x v="8"/>
    <x v="0"/>
    <x v="0"/>
    <x v="0"/>
    <x v="8"/>
    <x v="2"/>
    <n v="4039"/>
  </r>
  <r>
    <x v="8"/>
    <x v="0"/>
    <x v="0"/>
    <x v="0"/>
    <x v="9"/>
    <x v="3"/>
    <n v="4344"/>
  </r>
  <r>
    <x v="8"/>
    <x v="0"/>
    <x v="0"/>
    <x v="0"/>
    <x v="10"/>
    <x v="3"/>
    <n v="1630"/>
  </r>
  <r>
    <x v="8"/>
    <x v="0"/>
    <x v="0"/>
    <x v="0"/>
    <x v="11"/>
    <x v="3"/>
    <n v="5535"/>
  </r>
  <r>
    <x v="9"/>
    <x v="0"/>
    <x v="0"/>
    <x v="0"/>
    <x v="0"/>
    <x v="0"/>
    <n v="3341"/>
  </r>
  <r>
    <x v="9"/>
    <x v="0"/>
    <x v="0"/>
    <x v="0"/>
    <x v="1"/>
    <x v="0"/>
    <n v="9856"/>
  </r>
  <r>
    <x v="9"/>
    <x v="0"/>
    <x v="0"/>
    <x v="0"/>
    <x v="2"/>
    <x v="0"/>
    <n v="47410"/>
  </r>
  <r>
    <x v="9"/>
    <x v="0"/>
    <x v="0"/>
    <x v="0"/>
    <x v="3"/>
    <x v="1"/>
    <n v="15021"/>
  </r>
  <r>
    <x v="9"/>
    <x v="0"/>
    <x v="0"/>
    <x v="0"/>
    <x v="4"/>
    <x v="1"/>
    <n v="6281"/>
  </r>
  <r>
    <x v="9"/>
    <x v="0"/>
    <x v="0"/>
    <x v="0"/>
    <x v="5"/>
    <x v="1"/>
    <n v="30689"/>
  </r>
  <r>
    <x v="9"/>
    <x v="0"/>
    <x v="0"/>
    <x v="0"/>
    <x v="6"/>
    <x v="2"/>
    <n v="4033"/>
  </r>
  <r>
    <x v="9"/>
    <x v="0"/>
    <x v="0"/>
    <x v="0"/>
    <x v="7"/>
    <x v="2"/>
    <n v="6413"/>
  </r>
  <r>
    <x v="9"/>
    <x v="0"/>
    <x v="0"/>
    <x v="0"/>
    <x v="8"/>
    <x v="2"/>
    <n v="17506"/>
  </r>
  <r>
    <x v="9"/>
    <x v="0"/>
    <x v="0"/>
    <x v="0"/>
    <x v="9"/>
    <x v="3"/>
    <n v="28684"/>
  </r>
  <r>
    <x v="9"/>
    <x v="0"/>
    <x v="0"/>
    <x v="0"/>
    <x v="10"/>
    <x v="3"/>
    <n v="38727"/>
  </r>
  <r>
    <x v="9"/>
    <x v="0"/>
    <x v="0"/>
    <x v="0"/>
    <x v="11"/>
    <x v="3"/>
    <n v="37858"/>
  </r>
  <r>
    <x v="10"/>
    <x v="0"/>
    <x v="0"/>
    <x v="0"/>
    <x v="0"/>
    <x v="0"/>
    <n v="4771"/>
  </r>
  <r>
    <x v="10"/>
    <x v="0"/>
    <x v="0"/>
    <x v="0"/>
    <x v="1"/>
    <x v="0"/>
    <n v="3905"/>
  </r>
  <r>
    <x v="10"/>
    <x v="0"/>
    <x v="0"/>
    <x v="0"/>
    <x v="2"/>
    <x v="0"/>
    <n v="16923"/>
  </r>
  <r>
    <x v="10"/>
    <x v="0"/>
    <x v="0"/>
    <x v="0"/>
    <x v="3"/>
    <x v="1"/>
    <n v="9160"/>
  </r>
  <r>
    <x v="10"/>
    <x v="0"/>
    <x v="0"/>
    <x v="0"/>
    <x v="4"/>
    <x v="1"/>
    <n v="43403"/>
  </r>
  <r>
    <x v="10"/>
    <x v="0"/>
    <x v="0"/>
    <x v="0"/>
    <x v="5"/>
    <x v="1"/>
    <n v="35947"/>
  </r>
  <r>
    <x v="10"/>
    <x v="0"/>
    <x v="0"/>
    <x v="0"/>
    <x v="6"/>
    <x v="2"/>
    <n v="36937"/>
  </r>
  <r>
    <x v="10"/>
    <x v="0"/>
    <x v="0"/>
    <x v="0"/>
    <x v="7"/>
    <x v="2"/>
    <n v="28799"/>
  </r>
  <r>
    <x v="10"/>
    <x v="0"/>
    <x v="0"/>
    <x v="0"/>
    <x v="8"/>
    <x v="2"/>
    <n v="8794"/>
  </r>
  <r>
    <x v="10"/>
    <x v="0"/>
    <x v="0"/>
    <x v="0"/>
    <x v="9"/>
    <x v="3"/>
    <n v="16132"/>
  </r>
  <r>
    <x v="10"/>
    <x v="0"/>
    <x v="0"/>
    <x v="0"/>
    <x v="10"/>
    <x v="3"/>
    <n v="42756"/>
  </r>
  <r>
    <x v="10"/>
    <x v="0"/>
    <x v="0"/>
    <x v="0"/>
    <x v="11"/>
    <x v="3"/>
    <n v="48449"/>
  </r>
  <r>
    <x v="11"/>
    <x v="0"/>
    <x v="0"/>
    <x v="0"/>
    <x v="0"/>
    <x v="0"/>
    <n v="27916"/>
  </r>
  <r>
    <x v="11"/>
    <x v="0"/>
    <x v="0"/>
    <x v="0"/>
    <x v="1"/>
    <x v="0"/>
    <n v="8950"/>
  </r>
  <r>
    <x v="11"/>
    <x v="0"/>
    <x v="0"/>
    <x v="0"/>
    <x v="2"/>
    <x v="0"/>
    <n v="2365"/>
  </r>
  <r>
    <x v="11"/>
    <x v="0"/>
    <x v="0"/>
    <x v="0"/>
    <x v="3"/>
    <x v="1"/>
    <n v="7622"/>
  </r>
  <r>
    <x v="11"/>
    <x v="0"/>
    <x v="0"/>
    <x v="0"/>
    <x v="4"/>
    <x v="1"/>
    <n v="27394"/>
  </r>
  <r>
    <x v="11"/>
    <x v="0"/>
    <x v="0"/>
    <x v="0"/>
    <x v="5"/>
    <x v="1"/>
    <n v="7631"/>
  </r>
  <r>
    <x v="11"/>
    <x v="0"/>
    <x v="0"/>
    <x v="0"/>
    <x v="6"/>
    <x v="2"/>
    <n v="12024"/>
  </r>
  <r>
    <x v="11"/>
    <x v="0"/>
    <x v="0"/>
    <x v="0"/>
    <x v="7"/>
    <x v="2"/>
    <n v="15018"/>
  </r>
  <r>
    <x v="11"/>
    <x v="0"/>
    <x v="0"/>
    <x v="0"/>
    <x v="8"/>
    <x v="2"/>
    <n v="22695"/>
  </r>
  <r>
    <x v="11"/>
    <x v="0"/>
    <x v="0"/>
    <x v="0"/>
    <x v="9"/>
    <x v="3"/>
    <n v="32143"/>
  </r>
  <r>
    <x v="11"/>
    <x v="0"/>
    <x v="0"/>
    <x v="0"/>
    <x v="10"/>
    <x v="3"/>
    <n v="20726"/>
  </r>
  <r>
    <x v="11"/>
    <x v="0"/>
    <x v="0"/>
    <x v="0"/>
    <x v="11"/>
    <x v="3"/>
    <n v="34623"/>
  </r>
  <r>
    <x v="8"/>
    <x v="0"/>
    <x v="0"/>
    <x v="1"/>
    <x v="0"/>
    <x v="0"/>
    <n v="1570"/>
  </r>
  <r>
    <x v="8"/>
    <x v="0"/>
    <x v="0"/>
    <x v="1"/>
    <x v="1"/>
    <x v="0"/>
    <n v="6898"/>
  </r>
  <r>
    <x v="8"/>
    <x v="0"/>
    <x v="0"/>
    <x v="1"/>
    <x v="2"/>
    <x v="0"/>
    <n v="4052"/>
  </r>
  <r>
    <x v="8"/>
    <x v="0"/>
    <x v="0"/>
    <x v="1"/>
    <x v="3"/>
    <x v="1"/>
    <n v="1664"/>
  </r>
  <r>
    <x v="8"/>
    <x v="0"/>
    <x v="0"/>
    <x v="1"/>
    <x v="4"/>
    <x v="1"/>
    <n v="5157"/>
  </r>
  <r>
    <x v="8"/>
    <x v="0"/>
    <x v="0"/>
    <x v="1"/>
    <x v="5"/>
    <x v="1"/>
    <n v="7932"/>
  </r>
  <r>
    <x v="8"/>
    <x v="0"/>
    <x v="0"/>
    <x v="1"/>
    <x v="6"/>
    <x v="2"/>
    <n v="3769"/>
  </r>
  <r>
    <x v="8"/>
    <x v="0"/>
    <x v="0"/>
    <x v="1"/>
    <x v="7"/>
    <x v="2"/>
    <n v="6353"/>
  </r>
  <r>
    <x v="8"/>
    <x v="0"/>
    <x v="0"/>
    <x v="1"/>
    <x v="8"/>
    <x v="2"/>
    <n v="1285"/>
  </r>
  <r>
    <x v="8"/>
    <x v="0"/>
    <x v="0"/>
    <x v="1"/>
    <x v="9"/>
    <x v="3"/>
    <n v="2919"/>
  </r>
  <r>
    <x v="8"/>
    <x v="0"/>
    <x v="0"/>
    <x v="1"/>
    <x v="10"/>
    <x v="3"/>
    <n v="8522"/>
  </r>
  <r>
    <x v="8"/>
    <x v="0"/>
    <x v="0"/>
    <x v="1"/>
    <x v="11"/>
    <x v="3"/>
    <n v="8168"/>
  </r>
  <r>
    <x v="9"/>
    <x v="0"/>
    <x v="0"/>
    <x v="1"/>
    <x v="0"/>
    <x v="0"/>
    <n v="30486"/>
  </r>
  <r>
    <x v="9"/>
    <x v="0"/>
    <x v="0"/>
    <x v="1"/>
    <x v="1"/>
    <x v="0"/>
    <n v="46318"/>
  </r>
  <r>
    <x v="9"/>
    <x v="0"/>
    <x v="0"/>
    <x v="1"/>
    <x v="2"/>
    <x v="0"/>
    <n v="40067"/>
  </r>
  <r>
    <x v="9"/>
    <x v="0"/>
    <x v="0"/>
    <x v="1"/>
    <x v="3"/>
    <x v="1"/>
    <n v="38592"/>
  </r>
  <r>
    <x v="9"/>
    <x v="0"/>
    <x v="0"/>
    <x v="1"/>
    <x v="4"/>
    <x v="1"/>
    <n v="34265"/>
  </r>
  <r>
    <x v="9"/>
    <x v="0"/>
    <x v="0"/>
    <x v="1"/>
    <x v="5"/>
    <x v="1"/>
    <n v="22867"/>
  </r>
  <r>
    <x v="9"/>
    <x v="0"/>
    <x v="0"/>
    <x v="1"/>
    <x v="6"/>
    <x v="2"/>
    <n v="40386"/>
  </r>
  <r>
    <x v="9"/>
    <x v="0"/>
    <x v="0"/>
    <x v="1"/>
    <x v="7"/>
    <x v="2"/>
    <n v="36025"/>
  </r>
  <r>
    <x v="9"/>
    <x v="0"/>
    <x v="0"/>
    <x v="1"/>
    <x v="8"/>
    <x v="2"/>
    <n v="10923"/>
  </r>
  <r>
    <x v="9"/>
    <x v="0"/>
    <x v="0"/>
    <x v="1"/>
    <x v="9"/>
    <x v="3"/>
    <n v="48201"/>
  </r>
  <r>
    <x v="9"/>
    <x v="0"/>
    <x v="0"/>
    <x v="1"/>
    <x v="10"/>
    <x v="3"/>
    <n v="45066"/>
  </r>
  <r>
    <x v="9"/>
    <x v="0"/>
    <x v="0"/>
    <x v="1"/>
    <x v="11"/>
    <x v="3"/>
    <n v="24466"/>
  </r>
  <r>
    <x v="10"/>
    <x v="0"/>
    <x v="0"/>
    <x v="1"/>
    <x v="0"/>
    <x v="0"/>
    <n v="6181"/>
  </r>
  <r>
    <x v="10"/>
    <x v="0"/>
    <x v="0"/>
    <x v="1"/>
    <x v="1"/>
    <x v="0"/>
    <n v="36656"/>
  </r>
  <r>
    <x v="10"/>
    <x v="0"/>
    <x v="0"/>
    <x v="1"/>
    <x v="2"/>
    <x v="0"/>
    <n v="43827"/>
  </r>
  <r>
    <x v="10"/>
    <x v="0"/>
    <x v="0"/>
    <x v="1"/>
    <x v="3"/>
    <x v="1"/>
    <n v="13716"/>
  </r>
  <r>
    <x v="10"/>
    <x v="0"/>
    <x v="0"/>
    <x v="1"/>
    <x v="4"/>
    <x v="1"/>
    <n v="48906"/>
  </r>
  <r>
    <x v="10"/>
    <x v="0"/>
    <x v="0"/>
    <x v="1"/>
    <x v="5"/>
    <x v="1"/>
    <n v="22080"/>
  </r>
  <r>
    <x v="10"/>
    <x v="0"/>
    <x v="0"/>
    <x v="1"/>
    <x v="6"/>
    <x v="2"/>
    <n v="44572"/>
  </r>
  <r>
    <x v="10"/>
    <x v="0"/>
    <x v="0"/>
    <x v="1"/>
    <x v="7"/>
    <x v="2"/>
    <n v="43862"/>
  </r>
  <r>
    <x v="10"/>
    <x v="0"/>
    <x v="0"/>
    <x v="1"/>
    <x v="8"/>
    <x v="2"/>
    <n v="48816"/>
  </r>
  <r>
    <x v="10"/>
    <x v="0"/>
    <x v="0"/>
    <x v="1"/>
    <x v="9"/>
    <x v="3"/>
    <n v="33263"/>
  </r>
  <r>
    <x v="10"/>
    <x v="0"/>
    <x v="0"/>
    <x v="1"/>
    <x v="10"/>
    <x v="3"/>
    <n v="45072"/>
  </r>
  <r>
    <x v="10"/>
    <x v="0"/>
    <x v="0"/>
    <x v="1"/>
    <x v="11"/>
    <x v="3"/>
    <n v="28010"/>
  </r>
  <r>
    <x v="11"/>
    <x v="0"/>
    <x v="0"/>
    <x v="1"/>
    <x v="0"/>
    <x v="0"/>
    <n v="45194"/>
  </r>
  <r>
    <x v="11"/>
    <x v="0"/>
    <x v="0"/>
    <x v="1"/>
    <x v="1"/>
    <x v="0"/>
    <n v="47570"/>
  </r>
  <r>
    <x v="11"/>
    <x v="0"/>
    <x v="0"/>
    <x v="1"/>
    <x v="2"/>
    <x v="0"/>
    <n v="13666"/>
  </r>
  <r>
    <x v="11"/>
    <x v="0"/>
    <x v="0"/>
    <x v="1"/>
    <x v="3"/>
    <x v="1"/>
    <n v="10522"/>
  </r>
  <r>
    <x v="11"/>
    <x v="0"/>
    <x v="0"/>
    <x v="1"/>
    <x v="4"/>
    <x v="1"/>
    <n v="6278"/>
  </r>
  <r>
    <x v="11"/>
    <x v="0"/>
    <x v="0"/>
    <x v="1"/>
    <x v="5"/>
    <x v="1"/>
    <n v="39257"/>
  </r>
  <r>
    <x v="11"/>
    <x v="0"/>
    <x v="0"/>
    <x v="1"/>
    <x v="6"/>
    <x v="2"/>
    <n v="49804"/>
  </r>
  <r>
    <x v="11"/>
    <x v="0"/>
    <x v="0"/>
    <x v="1"/>
    <x v="7"/>
    <x v="2"/>
    <n v="13564"/>
  </r>
  <r>
    <x v="11"/>
    <x v="0"/>
    <x v="0"/>
    <x v="1"/>
    <x v="8"/>
    <x v="2"/>
    <n v="43550"/>
  </r>
  <r>
    <x v="11"/>
    <x v="0"/>
    <x v="0"/>
    <x v="1"/>
    <x v="9"/>
    <x v="3"/>
    <n v="35565"/>
  </r>
  <r>
    <x v="11"/>
    <x v="0"/>
    <x v="0"/>
    <x v="1"/>
    <x v="10"/>
    <x v="3"/>
    <n v="5394"/>
  </r>
  <r>
    <x v="11"/>
    <x v="0"/>
    <x v="0"/>
    <x v="1"/>
    <x v="11"/>
    <x v="3"/>
    <n v="35471"/>
  </r>
  <r>
    <x v="8"/>
    <x v="0"/>
    <x v="0"/>
    <x v="2"/>
    <x v="0"/>
    <x v="0"/>
    <n v="6734"/>
  </r>
  <r>
    <x v="8"/>
    <x v="0"/>
    <x v="0"/>
    <x v="2"/>
    <x v="1"/>
    <x v="0"/>
    <n v="3122"/>
  </r>
  <r>
    <x v="8"/>
    <x v="0"/>
    <x v="0"/>
    <x v="2"/>
    <x v="2"/>
    <x v="0"/>
    <n v="6631"/>
  </r>
  <r>
    <x v="8"/>
    <x v="0"/>
    <x v="0"/>
    <x v="2"/>
    <x v="3"/>
    <x v="1"/>
    <n v="4859"/>
  </r>
  <r>
    <x v="8"/>
    <x v="0"/>
    <x v="0"/>
    <x v="2"/>
    <x v="4"/>
    <x v="1"/>
    <n v="5088"/>
  </r>
  <r>
    <x v="8"/>
    <x v="0"/>
    <x v="0"/>
    <x v="2"/>
    <x v="5"/>
    <x v="1"/>
    <n v="1016"/>
  </r>
  <r>
    <x v="8"/>
    <x v="0"/>
    <x v="0"/>
    <x v="2"/>
    <x v="6"/>
    <x v="2"/>
    <n v="9988"/>
  </r>
  <r>
    <x v="8"/>
    <x v="0"/>
    <x v="0"/>
    <x v="2"/>
    <x v="7"/>
    <x v="2"/>
    <n v="3543"/>
  </r>
  <r>
    <x v="8"/>
    <x v="0"/>
    <x v="0"/>
    <x v="2"/>
    <x v="8"/>
    <x v="2"/>
    <n v="2222"/>
  </r>
  <r>
    <x v="8"/>
    <x v="0"/>
    <x v="0"/>
    <x v="2"/>
    <x v="9"/>
    <x v="3"/>
    <n v="5973"/>
  </r>
  <r>
    <x v="8"/>
    <x v="0"/>
    <x v="0"/>
    <x v="2"/>
    <x v="10"/>
    <x v="3"/>
    <n v="9933"/>
  </r>
  <r>
    <x v="8"/>
    <x v="0"/>
    <x v="0"/>
    <x v="2"/>
    <x v="11"/>
    <x v="3"/>
    <n v="7717"/>
  </r>
  <r>
    <x v="9"/>
    <x v="0"/>
    <x v="0"/>
    <x v="2"/>
    <x v="0"/>
    <x v="0"/>
    <n v="48469"/>
  </r>
  <r>
    <x v="9"/>
    <x v="0"/>
    <x v="0"/>
    <x v="2"/>
    <x v="1"/>
    <x v="0"/>
    <n v="3578"/>
  </r>
  <r>
    <x v="9"/>
    <x v="0"/>
    <x v="0"/>
    <x v="2"/>
    <x v="2"/>
    <x v="0"/>
    <n v="6669"/>
  </r>
  <r>
    <x v="9"/>
    <x v="0"/>
    <x v="0"/>
    <x v="2"/>
    <x v="3"/>
    <x v="1"/>
    <n v="8447"/>
  </r>
  <r>
    <x v="9"/>
    <x v="0"/>
    <x v="0"/>
    <x v="2"/>
    <x v="4"/>
    <x v="1"/>
    <n v="35231"/>
  </r>
  <r>
    <x v="9"/>
    <x v="0"/>
    <x v="0"/>
    <x v="2"/>
    <x v="5"/>
    <x v="1"/>
    <n v="46005"/>
  </r>
  <r>
    <x v="9"/>
    <x v="0"/>
    <x v="0"/>
    <x v="2"/>
    <x v="6"/>
    <x v="2"/>
    <n v="49877"/>
  </r>
  <r>
    <x v="9"/>
    <x v="0"/>
    <x v="0"/>
    <x v="2"/>
    <x v="7"/>
    <x v="2"/>
    <n v="47302"/>
  </r>
  <r>
    <x v="9"/>
    <x v="0"/>
    <x v="0"/>
    <x v="2"/>
    <x v="8"/>
    <x v="2"/>
    <n v="44675"/>
  </r>
  <r>
    <x v="9"/>
    <x v="0"/>
    <x v="0"/>
    <x v="2"/>
    <x v="9"/>
    <x v="3"/>
    <n v="24013"/>
  </r>
  <r>
    <x v="9"/>
    <x v="0"/>
    <x v="0"/>
    <x v="2"/>
    <x v="10"/>
    <x v="3"/>
    <n v="21978"/>
  </r>
  <r>
    <x v="9"/>
    <x v="0"/>
    <x v="0"/>
    <x v="2"/>
    <x v="11"/>
    <x v="3"/>
    <n v="40942"/>
  </r>
  <r>
    <x v="10"/>
    <x v="0"/>
    <x v="0"/>
    <x v="2"/>
    <x v="0"/>
    <x v="0"/>
    <n v="26283"/>
  </r>
  <r>
    <x v="10"/>
    <x v="0"/>
    <x v="0"/>
    <x v="2"/>
    <x v="1"/>
    <x v="0"/>
    <n v="43844"/>
  </r>
  <r>
    <x v="10"/>
    <x v="0"/>
    <x v="0"/>
    <x v="2"/>
    <x v="2"/>
    <x v="0"/>
    <n v="8378"/>
  </r>
  <r>
    <x v="10"/>
    <x v="0"/>
    <x v="0"/>
    <x v="2"/>
    <x v="3"/>
    <x v="1"/>
    <n v="34311"/>
  </r>
  <r>
    <x v="10"/>
    <x v="0"/>
    <x v="0"/>
    <x v="2"/>
    <x v="4"/>
    <x v="1"/>
    <n v="3462"/>
  </r>
  <r>
    <x v="10"/>
    <x v="0"/>
    <x v="0"/>
    <x v="2"/>
    <x v="5"/>
    <x v="1"/>
    <n v="33909"/>
  </r>
  <r>
    <x v="10"/>
    <x v="0"/>
    <x v="0"/>
    <x v="2"/>
    <x v="6"/>
    <x v="2"/>
    <n v="31653"/>
  </r>
  <r>
    <x v="10"/>
    <x v="0"/>
    <x v="0"/>
    <x v="2"/>
    <x v="7"/>
    <x v="2"/>
    <n v="48888"/>
  </r>
  <r>
    <x v="10"/>
    <x v="0"/>
    <x v="0"/>
    <x v="2"/>
    <x v="8"/>
    <x v="2"/>
    <n v="26400"/>
  </r>
  <r>
    <x v="10"/>
    <x v="0"/>
    <x v="0"/>
    <x v="2"/>
    <x v="9"/>
    <x v="3"/>
    <n v="7745"/>
  </r>
  <r>
    <x v="10"/>
    <x v="0"/>
    <x v="0"/>
    <x v="2"/>
    <x v="10"/>
    <x v="3"/>
    <n v="16668"/>
  </r>
  <r>
    <x v="10"/>
    <x v="0"/>
    <x v="0"/>
    <x v="2"/>
    <x v="11"/>
    <x v="3"/>
    <n v="31337"/>
  </r>
  <r>
    <x v="11"/>
    <x v="0"/>
    <x v="0"/>
    <x v="2"/>
    <x v="0"/>
    <x v="0"/>
    <n v="26897"/>
  </r>
  <r>
    <x v="11"/>
    <x v="0"/>
    <x v="0"/>
    <x v="2"/>
    <x v="1"/>
    <x v="0"/>
    <n v="11887"/>
  </r>
  <r>
    <x v="11"/>
    <x v="0"/>
    <x v="0"/>
    <x v="2"/>
    <x v="2"/>
    <x v="0"/>
    <n v="36155"/>
  </r>
  <r>
    <x v="11"/>
    <x v="0"/>
    <x v="0"/>
    <x v="2"/>
    <x v="3"/>
    <x v="1"/>
    <n v="9822"/>
  </r>
  <r>
    <x v="11"/>
    <x v="0"/>
    <x v="0"/>
    <x v="2"/>
    <x v="4"/>
    <x v="1"/>
    <n v="20342"/>
  </r>
  <r>
    <x v="11"/>
    <x v="0"/>
    <x v="0"/>
    <x v="2"/>
    <x v="5"/>
    <x v="1"/>
    <n v="45619"/>
  </r>
  <r>
    <x v="11"/>
    <x v="0"/>
    <x v="0"/>
    <x v="2"/>
    <x v="6"/>
    <x v="2"/>
    <n v="9008"/>
  </r>
  <r>
    <x v="11"/>
    <x v="0"/>
    <x v="0"/>
    <x v="2"/>
    <x v="7"/>
    <x v="2"/>
    <n v="21945"/>
  </r>
  <r>
    <x v="11"/>
    <x v="0"/>
    <x v="0"/>
    <x v="2"/>
    <x v="8"/>
    <x v="2"/>
    <n v="33600"/>
  </r>
  <r>
    <x v="11"/>
    <x v="0"/>
    <x v="0"/>
    <x v="2"/>
    <x v="9"/>
    <x v="3"/>
    <n v="16435"/>
  </r>
  <r>
    <x v="11"/>
    <x v="0"/>
    <x v="0"/>
    <x v="2"/>
    <x v="10"/>
    <x v="3"/>
    <n v="2393"/>
  </r>
  <r>
    <x v="11"/>
    <x v="0"/>
    <x v="0"/>
    <x v="2"/>
    <x v="11"/>
    <x v="3"/>
    <n v="46080"/>
  </r>
  <r>
    <x v="8"/>
    <x v="0"/>
    <x v="0"/>
    <x v="3"/>
    <x v="0"/>
    <x v="0"/>
    <n v="2832"/>
  </r>
  <r>
    <x v="8"/>
    <x v="0"/>
    <x v="0"/>
    <x v="3"/>
    <x v="1"/>
    <x v="0"/>
    <n v="6806"/>
  </r>
  <r>
    <x v="8"/>
    <x v="0"/>
    <x v="0"/>
    <x v="3"/>
    <x v="2"/>
    <x v="0"/>
    <n v="8167"/>
  </r>
  <r>
    <x v="8"/>
    <x v="0"/>
    <x v="0"/>
    <x v="3"/>
    <x v="3"/>
    <x v="1"/>
    <n v="8201"/>
  </r>
  <r>
    <x v="8"/>
    <x v="0"/>
    <x v="0"/>
    <x v="3"/>
    <x v="4"/>
    <x v="1"/>
    <n v="2622"/>
  </r>
  <r>
    <x v="8"/>
    <x v="0"/>
    <x v="0"/>
    <x v="3"/>
    <x v="5"/>
    <x v="1"/>
    <n v="3082"/>
  </r>
  <r>
    <x v="8"/>
    <x v="0"/>
    <x v="0"/>
    <x v="3"/>
    <x v="6"/>
    <x v="2"/>
    <n v="7754"/>
  </r>
  <r>
    <x v="8"/>
    <x v="0"/>
    <x v="0"/>
    <x v="3"/>
    <x v="7"/>
    <x v="2"/>
    <n v="6954"/>
  </r>
  <r>
    <x v="8"/>
    <x v="0"/>
    <x v="0"/>
    <x v="3"/>
    <x v="8"/>
    <x v="2"/>
    <n v="6475"/>
  </r>
  <r>
    <x v="8"/>
    <x v="0"/>
    <x v="0"/>
    <x v="3"/>
    <x v="9"/>
    <x v="3"/>
    <n v="8377"/>
  </r>
  <r>
    <x v="8"/>
    <x v="0"/>
    <x v="0"/>
    <x v="3"/>
    <x v="10"/>
    <x v="3"/>
    <n v="9000"/>
  </r>
  <r>
    <x v="8"/>
    <x v="0"/>
    <x v="0"/>
    <x v="3"/>
    <x v="11"/>
    <x v="3"/>
    <n v="2746"/>
  </r>
  <r>
    <x v="9"/>
    <x v="0"/>
    <x v="0"/>
    <x v="3"/>
    <x v="0"/>
    <x v="0"/>
    <n v="39064"/>
  </r>
  <r>
    <x v="9"/>
    <x v="0"/>
    <x v="0"/>
    <x v="3"/>
    <x v="1"/>
    <x v="0"/>
    <n v="43933"/>
  </r>
  <r>
    <x v="9"/>
    <x v="0"/>
    <x v="0"/>
    <x v="3"/>
    <x v="2"/>
    <x v="0"/>
    <n v="38713"/>
  </r>
  <r>
    <x v="9"/>
    <x v="0"/>
    <x v="0"/>
    <x v="3"/>
    <x v="3"/>
    <x v="1"/>
    <n v="1698"/>
  </r>
  <r>
    <x v="9"/>
    <x v="0"/>
    <x v="0"/>
    <x v="3"/>
    <x v="4"/>
    <x v="1"/>
    <n v="17261"/>
  </r>
  <r>
    <x v="9"/>
    <x v="0"/>
    <x v="0"/>
    <x v="3"/>
    <x v="5"/>
    <x v="1"/>
    <n v="42161"/>
  </r>
  <r>
    <x v="9"/>
    <x v="0"/>
    <x v="0"/>
    <x v="3"/>
    <x v="6"/>
    <x v="2"/>
    <n v="40008"/>
  </r>
  <r>
    <x v="9"/>
    <x v="0"/>
    <x v="0"/>
    <x v="3"/>
    <x v="7"/>
    <x v="2"/>
    <n v="15529"/>
  </r>
  <r>
    <x v="9"/>
    <x v="0"/>
    <x v="0"/>
    <x v="3"/>
    <x v="8"/>
    <x v="2"/>
    <n v="14791"/>
  </r>
  <r>
    <x v="9"/>
    <x v="0"/>
    <x v="0"/>
    <x v="3"/>
    <x v="9"/>
    <x v="3"/>
    <n v="10794"/>
  </r>
  <r>
    <x v="9"/>
    <x v="0"/>
    <x v="0"/>
    <x v="3"/>
    <x v="10"/>
    <x v="3"/>
    <n v="13630"/>
  </r>
  <r>
    <x v="9"/>
    <x v="0"/>
    <x v="0"/>
    <x v="3"/>
    <x v="11"/>
    <x v="3"/>
    <n v="20204"/>
  </r>
  <r>
    <x v="10"/>
    <x v="0"/>
    <x v="0"/>
    <x v="3"/>
    <x v="0"/>
    <x v="0"/>
    <n v="27549"/>
  </r>
  <r>
    <x v="10"/>
    <x v="0"/>
    <x v="0"/>
    <x v="3"/>
    <x v="1"/>
    <x v="0"/>
    <n v="41843"/>
  </r>
  <r>
    <x v="10"/>
    <x v="0"/>
    <x v="0"/>
    <x v="3"/>
    <x v="2"/>
    <x v="0"/>
    <n v="12218"/>
  </r>
  <r>
    <x v="10"/>
    <x v="0"/>
    <x v="0"/>
    <x v="3"/>
    <x v="3"/>
    <x v="1"/>
    <n v="17651"/>
  </r>
  <r>
    <x v="10"/>
    <x v="0"/>
    <x v="0"/>
    <x v="3"/>
    <x v="4"/>
    <x v="1"/>
    <n v="24725"/>
  </r>
  <r>
    <x v="10"/>
    <x v="0"/>
    <x v="0"/>
    <x v="3"/>
    <x v="5"/>
    <x v="1"/>
    <n v="32699"/>
  </r>
  <r>
    <x v="10"/>
    <x v="0"/>
    <x v="0"/>
    <x v="3"/>
    <x v="6"/>
    <x v="2"/>
    <n v="39200"/>
  </r>
  <r>
    <x v="10"/>
    <x v="0"/>
    <x v="0"/>
    <x v="3"/>
    <x v="7"/>
    <x v="2"/>
    <n v="46210"/>
  </r>
  <r>
    <x v="10"/>
    <x v="0"/>
    <x v="0"/>
    <x v="3"/>
    <x v="8"/>
    <x v="2"/>
    <n v="22897"/>
  </r>
  <r>
    <x v="10"/>
    <x v="0"/>
    <x v="0"/>
    <x v="3"/>
    <x v="9"/>
    <x v="3"/>
    <n v="18715"/>
  </r>
  <r>
    <x v="10"/>
    <x v="0"/>
    <x v="0"/>
    <x v="3"/>
    <x v="10"/>
    <x v="3"/>
    <n v="12094"/>
  </r>
  <r>
    <x v="10"/>
    <x v="0"/>
    <x v="0"/>
    <x v="3"/>
    <x v="11"/>
    <x v="3"/>
    <n v="37838"/>
  </r>
  <r>
    <x v="11"/>
    <x v="0"/>
    <x v="0"/>
    <x v="3"/>
    <x v="0"/>
    <x v="0"/>
    <n v="31321"/>
  </r>
  <r>
    <x v="11"/>
    <x v="0"/>
    <x v="0"/>
    <x v="3"/>
    <x v="1"/>
    <x v="0"/>
    <n v="21813"/>
  </r>
  <r>
    <x v="11"/>
    <x v="0"/>
    <x v="0"/>
    <x v="3"/>
    <x v="2"/>
    <x v="0"/>
    <n v="25960"/>
  </r>
  <r>
    <x v="11"/>
    <x v="0"/>
    <x v="0"/>
    <x v="3"/>
    <x v="3"/>
    <x v="1"/>
    <n v="38139"/>
  </r>
  <r>
    <x v="11"/>
    <x v="0"/>
    <x v="0"/>
    <x v="3"/>
    <x v="4"/>
    <x v="1"/>
    <n v="33044"/>
  </r>
  <r>
    <x v="11"/>
    <x v="0"/>
    <x v="0"/>
    <x v="3"/>
    <x v="5"/>
    <x v="1"/>
    <n v="10239"/>
  </r>
  <r>
    <x v="11"/>
    <x v="0"/>
    <x v="0"/>
    <x v="3"/>
    <x v="6"/>
    <x v="2"/>
    <n v="37329"/>
  </r>
  <r>
    <x v="11"/>
    <x v="0"/>
    <x v="0"/>
    <x v="3"/>
    <x v="7"/>
    <x v="2"/>
    <n v="17812"/>
  </r>
  <r>
    <x v="11"/>
    <x v="0"/>
    <x v="0"/>
    <x v="3"/>
    <x v="8"/>
    <x v="2"/>
    <n v="34813"/>
  </r>
  <r>
    <x v="11"/>
    <x v="0"/>
    <x v="0"/>
    <x v="3"/>
    <x v="9"/>
    <x v="3"/>
    <n v="44901"/>
  </r>
  <r>
    <x v="11"/>
    <x v="0"/>
    <x v="0"/>
    <x v="3"/>
    <x v="10"/>
    <x v="3"/>
    <n v="48020"/>
  </r>
  <r>
    <x v="11"/>
    <x v="0"/>
    <x v="0"/>
    <x v="3"/>
    <x v="11"/>
    <x v="3"/>
    <n v="33219"/>
  </r>
  <r>
    <x v="8"/>
    <x v="0"/>
    <x v="0"/>
    <x v="4"/>
    <x v="0"/>
    <x v="0"/>
    <n v="1427"/>
  </r>
  <r>
    <x v="8"/>
    <x v="0"/>
    <x v="0"/>
    <x v="4"/>
    <x v="1"/>
    <x v="0"/>
    <n v="9291"/>
  </r>
  <r>
    <x v="8"/>
    <x v="0"/>
    <x v="0"/>
    <x v="4"/>
    <x v="2"/>
    <x v="0"/>
    <n v="9364"/>
  </r>
  <r>
    <x v="8"/>
    <x v="0"/>
    <x v="0"/>
    <x v="4"/>
    <x v="3"/>
    <x v="1"/>
    <n v="1335"/>
  </r>
  <r>
    <x v="8"/>
    <x v="0"/>
    <x v="0"/>
    <x v="4"/>
    <x v="4"/>
    <x v="1"/>
    <n v="1519"/>
  </r>
  <r>
    <x v="8"/>
    <x v="0"/>
    <x v="0"/>
    <x v="4"/>
    <x v="5"/>
    <x v="1"/>
    <n v="5433"/>
  </r>
  <r>
    <x v="8"/>
    <x v="0"/>
    <x v="0"/>
    <x v="4"/>
    <x v="6"/>
    <x v="2"/>
    <n v="4912"/>
  </r>
  <r>
    <x v="8"/>
    <x v="0"/>
    <x v="0"/>
    <x v="4"/>
    <x v="7"/>
    <x v="2"/>
    <n v="7521"/>
  </r>
  <r>
    <x v="8"/>
    <x v="0"/>
    <x v="0"/>
    <x v="4"/>
    <x v="8"/>
    <x v="2"/>
    <n v="5154"/>
  </r>
  <r>
    <x v="8"/>
    <x v="0"/>
    <x v="0"/>
    <x v="4"/>
    <x v="9"/>
    <x v="3"/>
    <n v="4393"/>
  </r>
  <r>
    <x v="8"/>
    <x v="0"/>
    <x v="0"/>
    <x v="4"/>
    <x v="10"/>
    <x v="3"/>
    <n v="3199"/>
  </r>
  <r>
    <x v="8"/>
    <x v="0"/>
    <x v="0"/>
    <x v="4"/>
    <x v="11"/>
    <x v="3"/>
    <n v="5395"/>
  </r>
  <r>
    <x v="9"/>
    <x v="0"/>
    <x v="0"/>
    <x v="4"/>
    <x v="0"/>
    <x v="0"/>
    <n v="21689"/>
  </r>
  <r>
    <x v="9"/>
    <x v="0"/>
    <x v="0"/>
    <x v="4"/>
    <x v="1"/>
    <x v="0"/>
    <n v="9885"/>
  </r>
  <r>
    <x v="9"/>
    <x v="0"/>
    <x v="0"/>
    <x v="4"/>
    <x v="2"/>
    <x v="0"/>
    <n v="49859"/>
  </r>
  <r>
    <x v="9"/>
    <x v="0"/>
    <x v="0"/>
    <x v="4"/>
    <x v="3"/>
    <x v="1"/>
    <n v="11807"/>
  </r>
  <r>
    <x v="9"/>
    <x v="0"/>
    <x v="0"/>
    <x v="4"/>
    <x v="4"/>
    <x v="1"/>
    <n v="33517"/>
  </r>
  <r>
    <x v="9"/>
    <x v="0"/>
    <x v="0"/>
    <x v="4"/>
    <x v="5"/>
    <x v="1"/>
    <n v="25099"/>
  </r>
  <r>
    <x v="9"/>
    <x v="0"/>
    <x v="0"/>
    <x v="4"/>
    <x v="6"/>
    <x v="2"/>
    <n v="41981"/>
  </r>
  <r>
    <x v="9"/>
    <x v="0"/>
    <x v="0"/>
    <x v="4"/>
    <x v="7"/>
    <x v="2"/>
    <n v="3698"/>
  </r>
  <r>
    <x v="9"/>
    <x v="0"/>
    <x v="0"/>
    <x v="4"/>
    <x v="8"/>
    <x v="2"/>
    <n v="28752"/>
  </r>
  <r>
    <x v="9"/>
    <x v="0"/>
    <x v="0"/>
    <x v="4"/>
    <x v="9"/>
    <x v="3"/>
    <n v="49410"/>
  </r>
  <r>
    <x v="9"/>
    <x v="0"/>
    <x v="0"/>
    <x v="4"/>
    <x v="10"/>
    <x v="3"/>
    <n v="25730"/>
  </r>
  <r>
    <x v="9"/>
    <x v="0"/>
    <x v="0"/>
    <x v="4"/>
    <x v="11"/>
    <x v="3"/>
    <n v="4360"/>
  </r>
  <r>
    <x v="10"/>
    <x v="0"/>
    <x v="0"/>
    <x v="4"/>
    <x v="0"/>
    <x v="0"/>
    <n v="22428"/>
  </r>
  <r>
    <x v="10"/>
    <x v="0"/>
    <x v="0"/>
    <x v="4"/>
    <x v="1"/>
    <x v="0"/>
    <n v="49025"/>
  </r>
  <r>
    <x v="10"/>
    <x v="0"/>
    <x v="0"/>
    <x v="4"/>
    <x v="2"/>
    <x v="0"/>
    <n v="25089"/>
  </r>
  <r>
    <x v="10"/>
    <x v="0"/>
    <x v="0"/>
    <x v="4"/>
    <x v="3"/>
    <x v="1"/>
    <n v="17641"/>
  </r>
  <r>
    <x v="10"/>
    <x v="0"/>
    <x v="0"/>
    <x v="4"/>
    <x v="4"/>
    <x v="1"/>
    <n v="39337"/>
  </r>
  <r>
    <x v="10"/>
    <x v="0"/>
    <x v="0"/>
    <x v="4"/>
    <x v="5"/>
    <x v="1"/>
    <n v="30993"/>
  </r>
  <r>
    <x v="10"/>
    <x v="0"/>
    <x v="0"/>
    <x v="4"/>
    <x v="6"/>
    <x v="2"/>
    <n v="10354"/>
  </r>
  <r>
    <x v="10"/>
    <x v="0"/>
    <x v="0"/>
    <x v="4"/>
    <x v="7"/>
    <x v="2"/>
    <n v="20971"/>
  </r>
  <r>
    <x v="10"/>
    <x v="0"/>
    <x v="0"/>
    <x v="4"/>
    <x v="8"/>
    <x v="2"/>
    <n v="44234"/>
  </r>
  <r>
    <x v="10"/>
    <x v="0"/>
    <x v="0"/>
    <x v="4"/>
    <x v="9"/>
    <x v="3"/>
    <n v="20249"/>
  </r>
  <r>
    <x v="10"/>
    <x v="0"/>
    <x v="0"/>
    <x v="4"/>
    <x v="10"/>
    <x v="3"/>
    <n v="49721"/>
  </r>
  <r>
    <x v="10"/>
    <x v="0"/>
    <x v="0"/>
    <x v="4"/>
    <x v="11"/>
    <x v="3"/>
    <n v="9760"/>
  </r>
  <r>
    <x v="11"/>
    <x v="0"/>
    <x v="0"/>
    <x v="4"/>
    <x v="0"/>
    <x v="0"/>
    <n v="13349"/>
  </r>
  <r>
    <x v="11"/>
    <x v="0"/>
    <x v="0"/>
    <x v="4"/>
    <x v="1"/>
    <x v="0"/>
    <n v="24799"/>
  </r>
  <r>
    <x v="11"/>
    <x v="0"/>
    <x v="0"/>
    <x v="4"/>
    <x v="2"/>
    <x v="0"/>
    <n v="35061"/>
  </r>
  <r>
    <x v="11"/>
    <x v="0"/>
    <x v="0"/>
    <x v="4"/>
    <x v="3"/>
    <x v="1"/>
    <n v="15324"/>
  </r>
  <r>
    <x v="11"/>
    <x v="0"/>
    <x v="0"/>
    <x v="4"/>
    <x v="4"/>
    <x v="1"/>
    <n v="1705"/>
  </r>
  <r>
    <x v="11"/>
    <x v="0"/>
    <x v="0"/>
    <x v="4"/>
    <x v="5"/>
    <x v="1"/>
    <n v="5590"/>
  </r>
  <r>
    <x v="11"/>
    <x v="0"/>
    <x v="0"/>
    <x v="4"/>
    <x v="6"/>
    <x v="2"/>
    <n v="1806"/>
  </r>
  <r>
    <x v="11"/>
    <x v="0"/>
    <x v="0"/>
    <x v="4"/>
    <x v="7"/>
    <x v="2"/>
    <n v="9735"/>
  </r>
  <r>
    <x v="11"/>
    <x v="0"/>
    <x v="0"/>
    <x v="4"/>
    <x v="8"/>
    <x v="2"/>
    <n v="31472"/>
  </r>
  <r>
    <x v="11"/>
    <x v="0"/>
    <x v="0"/>
    <x v="4"/>
    <x v="9"/>
    <x v="3"/>
    <n v="45440"/>
  </r>
  <r>
    <x v="11"/>
    <x v="0"/>
    <x v="0"/>
    <x v="4"/>
    <x v="10"/>
    <x v="3"/>
    <n v="43913"/>
  </r>
  <r>
    <x v="11"/>
    <x v="0"/>
    <x v="0"/>
    <x v="4"/>
    <x v="11"/>
    <x v="3"/>
    <n v="19670"/>
  </r>
  <r>
    <x v="12"/>
    <x v="0"/>
    <x v="0"/>
    <x v="0"/>
    <x v="0"/>
    <x v="0"/>
    <n v="2743"/>
  </r>
  <r>
    <x v="12"/>
    <x v="0"/>
    <x v="0"/>
    <x v="0"/>
    <x v="1"/>
    <x v="0"/>
    <n v="17087"/>
  </r>
  <r>
    <x v="12"/>
    <x v="0"/>
    <x v="0"/>
    <x v="0"/>
    <x v="2"/>
    <x v="0"/>
    <n v="39903"/>
  </r>
  <r>
    <x v="12"/>
    <x v="0"/>
    <x v="0"/>
    <x v="0"/>
    <x v="3"/>
    <x v="1"/>
    <n v="19392"/>
  </r>
  <r>
    <x v="12"/>
    <x v="0"/>
    <x v="0"/>
    <x v="0"/>
    <x v="4"/>
    <x v="1"/>
    <n v="30267"/>
  </r>
  <r>
    <x v="12"/>
    <x v="0"/>
    <x v="0"/>
    <x v="0"/>
    <x v="5"/>
    <x v="1"/>
    <n v="21707"/>
  </r>
  <r>
    <x v="12"/>
    <x v="0"/>
    <x v="0"/>
    <x v="0"/>
    <x v="6"/>
    <x v="2"/>
    <n v="21050"/>
  </r>
  <r>
    <x v="12"/>
    <x v="0"/>
    <x v="0"/>
    <x v="0"/>
    <x v="7"/>
    <x v="2"/>
    <n v="33208"/>
  </r>
  <r>
    <x v="12"/>
    <x v="0"/>
    <x v="0"/>
    <x v="0"/>
    <x v="8"/>
    <x v="2"/>
    <n v="26721"/>
  </r>
  <r>
    <x v="12"/>
    <x v="0"/>
    <x v="0"/>
    <x v="0"/>
    <x v="9"/>
    <x v="3"/>
    <n v="22630"/>
  </r>
  <r>
    <x v="12"/>
    <x v="0"/>
    <x v="0"/>
    <x v="0"/>
    <x v="10"/>
    <x v="3"/>
    <n v="21420"/>
  </r>
  <r>
    <x v="12"/>
    <x v="0"/>
    <x v="0"/>
    <x v="0"/>
    <x v="11"/>
    <x v="3"/>
    <n v="26372"/>
  </r>
  <r>
    <x v="13"/>
    <x v="0"/>
    <x v="0"/>
    <x v="0"/>
    <x v="0"/>
    <x v="0"/>
    <n v="41447"/>
  </r>
  <r>
    <x v="13"/>
    <x v="0"/>
    <x v="0"/>
    <x v="0"/>
    <x v="1"/>
    <x v="0"/>
    <n v="4670"/>
  </r>
  <r>
    <x v="13"/>
    <x v="0"/>
    <x v="0"/>
    <x v="0"/>
    <x v="2"/>
    <x v="0"/>
    <n v="30611"/>
  </r>
  <r>
    <x v="13"/>
    <x v="0"/>
    <x v="0"/>
    <x v="0"/>
    <x v="3"/>
    <x v="1"/>
    <n v="8889"/>
  </r>
  <r>
    <x v="13"/>
    <x v="0"/>
    <x v="0"/>
    <x v="0"/>
    <x v="4"/>
    <x v="1"/>
    <n v="21618"/>
  </r>
  <r>
    <x v="13"/>
    <x v="0"/>
    <x v="0"/>
    <x v="0"/>
    <x v="5"/>
    <x v="1"/>
    <n v="42644"/>
  </r>
  <r>
    <x v="13"/>
    <x v="0"/>
    <x v="0"/>
    <x v="0"/>
    <x v="6"/>
    <x v="2"/>
    <n v="32654"/>
  </r>
  <r>
    <x v="13"/>
    <x v="0"/>
    <x v="0"/>
    <x v="0"/>
    <x v="7"/>
    <x v="2"/>
    <n v="29122"/>
  </r>
  <r>
    <x v="13"/>
    <x v="0"/>
    <x v="0"/>
    <x v="0"/>
    <x v="8"/>
    <x v="2"/>
    <n v="20582"/>
  </r>
  <r>
    <x v="13"/>
    <x v="0"/>
    <x v="0"/>
    <x v="0"/>
    <x v="9"/>
    <x v="3"/>
    <n v="12514"/>
  </r>
  <r>
    <x v="13"/>
    <x v="0"/>
    <x v="0"/>
    <x v="0"/>
    <x v="10"/>
    <x v="3"/>
    <n v="7089"/>
  </r>
  <r>
    <x v="13"/>
    <x v="0"/>
    <x v="0"/>
    <x v="0"/>
    <x v="11"/>
    <x v="3"/>
    <n v="24722"/>
  </r>
  <r>
    <x v="14"/>
    <x v="0"/>
    <x v="0"/>
    <x v="0"/>
    <x v="0"/>
    <x v="0"/>
    <n v="9423"/>
  </r>
  <r>
    <x v="14"/>
    <x v="0"/>
    <x v="0"/>
    <x v="0"/>
    <x v="1"/>
    <x v="0"/>
    <n v="11758"/>
  </r>
  <r>
    <x v="14"/>
    <x v="0"/>
    <x v="0"/>
    <x v="0"/>
    <x v="2"/>
    <x v="0"/>
    <n v="19584"/>
  </r>
  <r>
    <x v="14"/>
    <x v="0"/>
    <x v="0"/>
    <x v="0"/>
    <x v="3"/>
    <x v="1"/>
    <n v="19584"/>
  </r>
  <r>
    <x v="14"/>
    <x v="0"/>
    <x v="0"/>
    <x v="0"/>
    <x v="4"/>
    <x v="1"/>
    <n v="19435"/>
  </r>
  <r>
    <x v="14"/>
    <x v="0"/>
    <x v="0"/>
    <x v="0"/>
    <x v="5"/>
    <x v="1"/>
    <n v="29669"/>
  </r>
  <r>
    <x v="14"/>
    <x v="0"/>
    <x v="0"/>
    <x v="0"/>
    <x v="6"/>
    <x v="2"/>
    <n v="27395"/>
  </r>
  <r>
    <x v="14"/>
    <x v="0"/>
    <x v="0"/>
    <x v="0"/>
    <x v="7"/>
    <x v="2"/>
    <n v="47606"/>
  </r>
  <r>
    <x v="14"/>
    <x v="0"/>
    <x v="0"/>
    <x v="0"/>
    <x v="8"/>
    <x v="2"/>
    <n v="34415"/>
  </r>
  <r>
    <x v="14"/>
    <x v="0"/>
    <x v="0"/>
    <x v="0"/>
    <x v="9"/>
    <x v="3"/>
    <n v="43710"/>
  </r>
  <r>
    <x v="14"/>
    <x v="0"/>
    <x v="0"/>
    <x v="0"/>
    <x v="10"/>
    <x v="3"/>
    <n v="32923"/>
  </r>
  <r>
    <x v="14"/>
    <x v="0"/>
    <x v="0"/>
    <x v="0"/>
    <x v="11"/>
    <x v="3"/>
    <n v="47832"/>
  </r>
  <r>
    <x v="15"/>
    <x v="0"/>
    <x v="0"/>
    <x v="0"/>
    <x v="0"/>
    <x v="0"/>
    <n v="7386"/>
  </r>
  <r>
    <x v="15"/>
    <x v="0"/>
    <x v="0"/>
    <x v="0"/>
    <x v="1"/>
    <x v="0"/>
    <n v="25332"/>
  </r>
  <r>
    <x v="15"/>
    <x v="0"/>
    <x v="0"/>
    <x v="0"/>
    <x v="2"/>
    <x v="0"/>
    <n v="41717"/>
  </r>
  <r>
    <x v="15"/>
    <x v="0"/>
    <x v="0"/>
    <x v="0"/>
    <x v="3"/>
    <x v="1"/>
    <n v="39601"/>
  </r>
  <r>
    <x v="15"/>
    <x v="0"/>
    <x v="0"/>
    <x v="0"/>
    <x v="4"/>
    <x v="1"/>
    <n v="30574"/>
  </r>
  <r>
    <x v="15"/>
    <x v="0"/>
    <x v="0"/>
    <x v="0"/>
    <x v="5"/>
    <x v="1"/>
    <n v="16130"/>
  </r>
  <r>
    <x v="15"/>
    <x v="0"/>
    <x v="0"/>
    <x v="0"/>
    <x v="6"/>
    <x v="2"/>
    <n v="36981"/>
  </r>
  <r>
    <x v="15"/>
    <x v="0"/>
    <x v="0"/>
    <x v="0"/>
    <x v="7"/>
    <x v="2"/>
    <n v="22020"/>
  </r>
  <r>
    <x v="15"/>
    <x v="0"/>
    <x v="0"/>
    <x v="0"/>
    <x v="8"/>
    <x v="2"/>
    <n v="13677"/>
  </r>
  <r>
    <x v="15"/>
    <x v="0"/>
    <x v="0"/>
    <x v="0"/>
    <x v="9"/>
    <x v="3"/>
    <n v="29284"/>
  </r>
  <r>
    <x v="15"/>
    <x v="0"/>
    <x v="0"/>
    <x v="0"/>
    <x v="10"/>
    <x v="3"/>
    <n v="26480"/>
  </r>
  <r>
    <x v="15"/>
    <x v="0"/>
    <x v="0"/>
    <x v="0"/>
    <x v="11"/>
    <x v="3"/>
    <n v="11096"/>
  </r>
  <r>
    <x v="12"/>
    <x v="0"/>
    <x v="0"/>
    <x v="1"/>
    <x v="0"/>
    <x v="0"/>
    <n v="22382"/>
  </r>
  <r>
    <x v="12"/>
    <x v="0"/>
    <x v="0"/>
    <x v="1"/>
    <x v="1"/>
    <x v="0"/>
    <n v="15333"/>
  </r>
  <r>
    <x v="12"/>
    <x v="0"/>
    <x v="0"/>
    <x v="1"/>
    <x v="2"/>
    <x v="0"/>
    <n v="6130"/>
  </r>
  <r>
    <x v="12"/>
    <x v="0"/>
    <x v="0"/>
    <x v="1"/>
    <x v="3"/>
    <x v="1"/>
    <n v="22551"/>
  </r>
  <r>
    <x v="12"/>
    <x v="0"/>
    <x v="0"/>
    <x v="1"/>
    <x v="4"/>
    <x v="1"/>
    <n v="19495"/>
  </r>
  <r>
    <x v="12"/>
    <x v="0"/>
    <x v="0"/>
    <x v="1"/>
    <x v="5"/>
    <x v="1"/>
    <n v="28928"/>
  </r>
  <r>
    <x v="12"/>
    <x v="0"/>
    <x v="0"/>
    <x v="1"/>
    <x v="6"/>
    <x v="2"/>
    <n v="9396"/>
  </r>
  <r>
    <x v="12"/>
    <x v="0"/>
    <x v="0"/>
    <x v="1"/>
    <x v="7"/>
    <x v="2"/>
    <n v="32785"/>
  </r>
  <r>
    <x v="12"/>
    <x v="0"/>
    <x v="0"/>
    <x v="1"/>
    <x v="8"/>
    <x v="2"/>
    <n v="2251"/>
  </r>
  <r>
    <x v="12"/>
    <x v="0"/>
    <x v="0"/>
    <x v="1"/>
    <x v="9"/>
    <x v="3"/>
    <n v="41830"/>
  </r>
  <r>
    <x v="12"/>
    <x v="0"/>
    <x v="0"/>
    <x v="1"/>
    <x v="10"/>
    <x v="3"/>
    <n v="11874"/>
  </r>
  <r>
    <x v="12"/>
    <x v="0"/>
    <x v="0"/>
    <x v="1"/>
    <x v="11"/>
    <x v="3"/>
    <n v="49739"/>
  </r>
  <r>
    <x v="13"/>
    <x v="0"/>
    <x v="0"/>
    <x v="1"/>
    <x v="0"/>
    <x v="0"/>
    <n v="30308"/>
  </r>
  <r>
    <x v="13"/>
    <x v="0"/>
    <x v="0"/>
    <x v="1"/>
    <x v="1"/>
    <x v="0"/>
    <n v="34225"/>
  </r>
  <r>
    <x v="13"/>
    <x v="0"/>
    <x v="0"/>
    <x v="1"/>
    <x v="2"/>
    <x v="0"/>
    <n v="49180"/>
  </r>
  <r>
    <x v="13"/>
    <x v="0"/>
    <x v="0"/>
    <x v="1"/>
    <x v="3"/>
    <x v="1"/>
    <n v="26470"/>
  </r>
  <r>
    <x v="13"/>
    <x v="0"/>
    <x v="0"/>
    <x v="1"/>
    <x v="4"/>
    <x v="1"/>
    <n v="38726"/>
  </r>
  <r>
    <x v="13"/>
    <x v="0"/>
    <x v="0"/>
    <x v="1"/>
    <x v="5"/>
    <x v="1"/>
    <n v="28034"/>
  </r>
  <r>
    <x v="13"/>
    <x v="0"/>
    <x v="0"/>
    <x v="1"/>
    <x v="6"/>
    <x v="2"/>
    <n v="26921"/>
  </r>
  <r>
    <x v="13"/>
    <x v="0"/>
    <x v="0"/>
    <x v="1"/>
    <x v="7"/>
    <x v="2"/>
    <n v="11657"/>
  </r>
  <r>
    <x v="13"/>
    <x v="0"/>
    <x v="0"/>
    <x v="1"/>
    <x v="8"/>
    <x v="2"/>
    <n v="17633"/>
  </r>
  <r>
    <x v="13"/>
    <x v="0"/>
    <x v="0"/>
    <x v="1"/>
    <x v="9"/>
    <x v="3"/>
    <n v="12692"/>
  </r>
  <r>
    <x v="13"/>
    <x v="0"/>
    <x v="0"/>
    <x v="1"/>
    <x v="10"/>
    <x v="3"/>
    <n v="30061"/>
  </r>
  <r>
    <x v="13"/>
    <x v="0"/>
    <x v="0"/>
    <x v="1"/>
    <x v="11"/>
    <x v="3"/>
    <n v="29225"/>
  </r>
  <r>
    <x v="14"/>
    <x v="0"/>
    <x v="0"/>
    <x v="1"/>
    <x v="0"/>
    <x v="0"/>
    <n v="34749"/>
  </r>
  <r>
    <x v="14"/>
    <x v="0"/>
    <x v="0"/>
    <x v="1"/>
    <x v="1"/>
    <x v="0"/>
    <n v="3883"/>
  </r>
  <r>
    <x v="14"/>
    <x v="0"/>
    <x v="0"/>
    <x v="1"/>
    <x v="2"/>
    <x v="0"/>
    <n v="24321"/>
  </r>
  <r>
    <x v="14"/>
    <x v="0"/>
    <x v="0"/>
    <x v="1"/>
    <x v="3"/>
    <x v="1"/>
    <n v="21269"/>
  </r>
  <r>
    <x v="14"/>
    <x v="0"/>
    <x v="0"/>
    <x v="1"/>
    <x v="4"/>
    <x v="1"/>
    <n v="4159"/>
  </r>
  <r>
    <x v="14"/>
    <x v="0"/>
    <x v="0"/>
    <x v="1"/>
    <x v="5"/>
    <x v="1"/>
    <n v="42356"/>
  </r>
  <r>
    <x v="14"/>
    <x v="0"/>
    <x v="0"/>
    <x v="1"/>
    <x v="6"/>
    <x v="2"/>
    <n v="36313"/>
  </r>
  <r>
    <x v="14"/>
    <x v="0"/>
    <x v="0"/>
    <x v="1"/>
    <x v="7"/>
    <x v="2"/>
    <n v="25028"/>
  </r>
  <r>
    <x v="14"/>
    <x v="0"/>
    <x v="0"/>
    <x v="1"/>
    <x v="8"/>
    <x v="2"/>
    <n v="16320"/>
  </r>
  <r>
    <x v="14"/>
    <x v="0"/>
    <x v="0"/>
    <x v="1"/>
    <x v="9"/>
    <x v="3"/>
    <n v="21680"/>
  </r>
  <r>
    <x v="14"/>
    <x v="0"/>
    <x v="0"/>
    <x v="1"/>
    <x v="10"/>
    <x v="3"/>
    <n v="24833"/>
  </r>
  <r>
    <x v="14"/>
    <x v="0"/>
    <x v="0"/>
    <x v="1"/>
    <x v="11"/>
    <x v="3"/>
    <n v="20412"/>
  </r>
  <r>
    <x v="15"/>
    <x v="0"/>
    <x v="0"/>
    <x v="1"/>
    <x v="0"/>
    <x v="0"/>
    <n v="24644"/>
  </r>
  <r>
    <x v="15"/>
    <x v="0"/>
    <x v="0"/>
    <x v="1"/>
    <x v="1"/>
    <x v="0"/>
    <n v="21293"/>
  </r>
  <r>
    <x v="15"/>
    <x v="0"/>
    <x v="0"/>
    <x v="1"/>
    <x v="2"/>
    <x v="0"/>
    <n v="26126"/>
  </r>
  <r>
    <x v="15"/>
    <x v="0"/>
    <x v="0"/>
    <x v="1"/>
    <x v="3"/>
    <x v="1"/>
    <n v="17922"/>
  </r>
  <r>
    <x v="15"/>
    <x v="0"/>
    <x v="0"/>
    <x v="1"/>
    <x v="4"/>
    <x v="1"/>
    <n v="37018"/>
  </r>
  <r>
    <x v="15"/>
    <x v="0"/>
    <x v="0"/>
    <x v="1"/>
    <x v="5"/>
    <x v="1"/>
    <n v="14678"/>
  </r>
  <r>
    <x v="15"/>
    <x v="0"/>
    <x v="0"/>
    <x v="1"/>
    <x v="6"/>
    <x v="2"/>
    <n v="39695"/>
  </r>
  <r>
    <x v="15"/>
    <x v="0"/>
    <x v="0"/>
    <x v="1"/>
    <x v="7"/>
    <x v="2"/>
    <n v="26193"/>
  </r>
  <r>
    <x v="15"/>
    <x v="0"/>
    <x v="0"/>
    <x v="1"/>
    <x v="8"/>
    <x v="2"/>
    <n v="34969"/>
  </r>
  <r>
    <x v="15"/>
    <x v="0"/>
    <x v="0"/>
    <x v="1"/>
    <x v="9"/>
    <x v="3"/>
    <n v="38682"/>
  </r>
  <r>
    <x v="15"/>
    <x v="0"/>
    <x v="0"/>
    <x v="1"/>
    <x v="10"/>
    <x v="3"/>
    <n v="19422"/>
  </r>
  <r>
    <x v="15"/>
    <x v="0"/>
    <x v="0"/>
    <x v="1"/>
    <x v="11"/>
    <x v="3"/>
    <n v="10077"/>
  </r>
  <r>
    <x v="12"/>
    <x v="0"/>
    <x v="0"/>
    <x v="2"/>
    <x v="0"/>
    <x v="0"/>
    <n v="1817"/>
  </r>
  <r>
    <x v="12"/>
    <x v="0"/>
    <x v="0"/>
    <x v="2"/>
    <x v="1"/>
    <x v="0"/>
    <n v="31294"/>
  </r>
  <r>
    <x v="12"/>
    <x v="0"/>
    <x v="0"/>
    <x v="2"/>
    <x v="2"/>
    <x v="0"/>
    <n v="19069"/>
  </r>
  <r>
    <x v="12"/>
    <x v="0"/>
    <x v="0"/>
    <x v="2"/>
    <x v="3"/>
    <x v="1"/>
    <n v="2082"/>
  </r>
  <r>
    <x v="12"/>
    <x v="0"/>
    <x v="0"/>
    <x v="2"/>
    <x v="4"/>
    <x v="1"/>
    <n v="14983"/>
  </r>
  <r>
    <x v="12"/>
    <x v="0"/>
    <x v="0"/>
    <x v="2"/>
    <x v="5"/>
    <x v="1"/>
    <n v="2151"/>
  </r>
  <r>
    <x v="12"/>
    <x v="0"/>
    <x v="0"/>
    <x v="2"/>
    <x v="6"/>
    <x v="2"/>
    <n v="34305"/>
  </r>
  <r>
    <x v="12"/>
    <x v="0"/>
    <x v="0"/>
    <x v="2"/>
    <x v="7"/>
    <x v="2"/>
    <n v="45917"/>
  </r>
  <r>
    <x v="12"/>
    <x v="0"/>
    <x v="0"/>
    <x v="2"/>
    <x v="8"/>
    <x v="2"/>
    <n v="31316"/>
  </r>
  <r>
    <x v="12"/>
    <x v="0"/>
    <x v="0"/>
    <x v="2"/>
    <x v="9"/>
    <x v="3"/>
    <n v="22994"/>
  </r>
  <r>
    <x v="12"/>
    <x v="0"/>
    <x v="0"/>
    <x v="2"/>
    <x v="10"/>
    <x v="3"/>
    <n v="25002"/>
  </r>
  <r>
    <x v="12"/>
    <x v="0"/>
    <x v="0"/>
    <x v="2"/>
    <x v="11"/>
    <x v="3"/>
    <n v="21982"/>
  </r>
  <r>
    <x v="13"/>
    <x v="0"/>
    <x v="0"/>
    <x v="2"/>
    <x v="0"/>
    <x v="0"/>
    <n v="8285"/>
  </r>
  <r>
    <x v="13"/>
    <x v="0"/>
    <x v="0"/>
    <x v="2"/>
    <x v="1"/>
    <x v="0"/>
    <n v="44918"/>
  </r>
  <r>
    <x v="13"/>
    <x v="0"/>
    <x v="0"/>
    <x v="2"/>
    <x v="2"/>
    <x v="0"/>
    <n v="9473"/>
  </r>
  <r>
    <x v="13"/>
    <x v="0"/>
    <x v="0"/>
    <x v="2"/>
    <x v="3"/>
    <x v="1"/>
    <n v="6469"/>
  </r>
  <r>
    <x v="13"/>
    <x v="0"/>
    <x v="0"/>
    <x v="2"/>
    <x v="4"/>
    <x v="1"/>
    <n v="30258"/>
  </r>
  <r>
    <x v="13"/>
    <x v="0"/>
    <x v="0"/>
    <x v="2"/>
    <x v="5"/>
    <x v="1"/>
    <n v="19335"/>
  </r>
  <r>
    <x v="13"/>
    <x v="0"/>
    <x v="0"/>
    <x v="2"/>
    <x v="6"/>
    <x v="2"/>
    <n v="47480"/>
  </r>
  <r>
    <x v="13"/>
    <x v="0"/>
    <x v="0"/>
    <x v="2"/>
    <x v="7"/>
    <x v="2"/>
    <n v="49180"/>
  </r>
  <r>
    <x v="13"/>
    <x v="0"/>
    <x v="0"/>
    <x v="2"/>
    <x v="8"/>
    <x v="2"/>
    <n v="17005"/>
  </r>
  <r>
    <x v="13"/>
    <x v="0"/>
    <x v="0"/>
    <x v="2"/>
    <x v="9"/>
    <x v="3"/>
    <n v="37240"/>
  </r>
  <r>
    <x v="13"/>
    <x v="0"/>
    <x v="0"/>
    <x v="2"/>
    <x v="10"/>
    <x v="3"/>
    <n v="39050"/>
  </r>
  <r>
    <x v="13"/>
    <x v="0"/>
    <x v="0"/>
    <x v="2"/>
    <x v="11"/>
    <x v="3"/>
    <n v="5858"/>
  </r>
  <r>
    <x v="14"/>
    <x v="0"/>
    <x v="0"/>
    <x v="2"/>
    <x v="0"/>
    <x v="0"/>
    <n v="39616"/>
  </r>
  <r>
    <x v="14"/>
    <x v="0"/>
    <x v="0"/>
    <x v="2"/>
    <x v="1"/>
    <x v="0"/>
    <n v="32316"/>
  </r>
  <r>
    <x v="14"/>
    <x v="0"/>
    <x v="0"/>
    <x v="2"/>
    <x v="2"/>
    <x v="0"/>
    <n v="32462"/>
  </r>
  <r>
    <x v="14"/>
    <x v="0"/>
    <x v="0"/>
    <x v="2"/>
    <x v="3"/>
    <x v="1"/>
    <n v="18934"/>
  </r>
  <r>
    <x v="14"/>
    <x v="0"/>
    <x v="0"/>
    <x v="2"/>
    <x v="4"/>
    <x v="1"/>
    <n v="23604"/>
  </r>
  <r>
    <x v="14"/>
    <x v="0"/>
    <x v="0"/>
    <x v="2"/>
    <x v="5"/>
    <x v="1"/>
    <n v="14734"/>
  </r>
  <r>
    <x v="14"/>
    <x v="0"/>
    <x v="0"/>
    <x v="2"/>
    <x v="6"/>
    <x v="2"/>
    <n v="23127"/>
  </r>
  <r>
    <x v="14"/>
    <x v="0"/>
    <x v="0"/>
    <x v="2"/>
    <x v="7"/>
    <x v="2"/>
    <n v="13909"/>
  </r>
  <r>
    <x v="14"/>
    <x v="0"/>
    <x v="0"/>
    <x v="2"/>
    <x v="8"/>
    <x v="2"/>
    <n v="10181"/>
  </r>
  <r>
    <x v="14"/>
    <x v="0"/>
    <x v="0"/>
    <x v="2"/>
    <x v="9"/>
    <x v="3"/>
    <n v="5915"/>
  </r>
  <r>
    <x v="14"/>
    <x v="0"/>
    <x v="0"/>
    <x v="2"/>
    <x v="10"/>
    <x v="3"/>
    <n v="24436"/>
  </r>
  <r>
    <x v="14"/>
    <x v="0"/>
    <x v="0"/>
    <x v="2"/>
    <x v="11"/>
    <x v="3"/>
    <n v="34008"/>
  </r>
  <r>
    <x v="15"/>
    <x v="0"/>
    <x v="0"/>
    <x v="2"/>
    <x v="0"/>
    <x v="0"/>
    <n v="36854"/>
  </r>
  <r>
    <x v="15"/>
    <x v="0"/>
    <x v="0"/>
    <x v="2"/>
    <x v="1"/>
    <x v="0"/>
    <n v="4732"/>
  </r>
  <r>
    <x v="15"/>
    <x v="0"/>
    <x v="0"/>
    <x v="2"/>
    <x v="2"/>
    <x v="0"/>
    <n v="17027"/>
  </r>
  <r>
    <x v="15"/>
    <x v="0"/>
    <x v="0"/>
    <x v="2"/>
    <x v="3"/>
    <x v="1"/>
    <n v="36733"/>
  </r>
  <r>
    <x v="15"/>
    <x v="0"/>
    <x v="0"/>
    <x v="2"/>
    <x v="4"/>
    <x v="1"/>
    <n v="22054"/>
  </r>
  <r>
    <x v="15"/>
    <x v="0"/>
    <x v="0"/>
    <x v="2"/>
    <x v="5"/>
    <x v="1"/>
    <n v="37294"/>
  </r>
  <r>
    <x v="15"/>
    <x v="0"/>
    <x v="0"/>
    <x v="2"/>
    <x v="6"/>
    <x v="2"/>
    <n v="13020"/>
  </r>
  <r>
    <x v="15"/>
    <x v="0"/>
    <x v="0"/>
    <x v="2"/>
    <x v="7"/>
    <x v="2"/>
    <n v="26976"/>
  </r>
  <r>
    <x v="15"/>
    <x v="0"/>
    <x v="0"/>
    <x v="2"/>
    <x v="8"/>
    <x v="2"/>
    <n v="22762"/>
  </r>
  <r>
    <x v="15"/>
    <x v="0"/>
    <x v="0"/>
    <x v="2"/>
    <x v="9"/>
    <x v="3"/>
    <n v="14141"/>
  </r>
  <r>
    <x v="15"/>
    <x v="0"/>
    <x v="0"/>
    <x v="2"/>
    <x v="10"/>
    <x v="3"/>
    <n v="48656"/>
  </r>
  <r>
    <x v="15"/>
    <x v="0"/>
    <x v="0"/>
    <x v="2"/>
    <x v="11"/>
    <x v="3"/>
    <n v="19951"/>
  </r>
  <r>
    <x v="12"/>
    <x v="0"/>
    <x v="0"/>
    <x v="3"/>
    <x v="0"/>
    <x v="0"/>
    <n v="21453"/>
  </r>
  <r>
    <x v="12"/>
    <x v="0"/>
    <x v="0"/>
    <x v="3"/>
    <x v="1"/>
    <x v="0"/>
    <n v="2843"/>
  </r>
  <r>
    <x v="12"/>
    <x v="0"/>
    <x v="0"/>
    <x v="3"/>
    <x v="2"/>
    <x v="0"/>
    <n v="39902"/>
  </r>
  <r>
    <x v="12"/>
    <x v="0"/>
    <x v="0"/>
    <x v="3"/>
    <x v="3"/>
    <x v="1"/>
    <n v="22374"/>
  </r>
  <r>
    <x v="12"/>
    <x v="0"/>
    <x v="0"/>
    <x v="3"/>
    <x v="4"/>
    <x v="1"/>
    <n v="23031"/>
  </r>
  <r>
    <x v="12"/>
    <x v="0"/>
    <x v="0"/>
    <x v="3"/>
    <x v="5"/>
    <x v="1"/>
    <n v="16022"/>
  </r>
  <r>
    <x v="12"/>
    <x v="0"/>
    <x v="0"/>
    <x v="3"/>
    <x v="6"/>
    <x v="2"/>
    <n v="29595"/>
  </r>
  <r>
    <x v="12"/>
    <x v="0"/>
    <x v="0"/>
    <x v="3"/>
    <x v="7"/>
    <x v="2"/>
    <n v="45403"/>
  </r>
  <r>
    <x v="12"/>
    <x v="0"/>
    <x v="0"/>
    <x v="3"/>
    <x v="8"/>
    <x v="2"/>
    <n v="16476"/>
  </r>
  <r>
    <x v="12"/>
    <x v="0"/>
    <x v="0"/>
    <x v="3"/>
    <x v="9"/>
    <x v="3"/>
    <n v="19254"/>
  </r>
  <r>
    <x v="12"/>
    <x v="0"/>
    <x v="0"/>
    <x v="3"/>
    <x v="10"/>
    <x v="3"/>
    <n v="36344"/>
  </r>
  <r>
    <x v="12"/>
    <x v="0"/>
    <x v="0"/>
    <x v="3"/>
    <x v="11"/>
    <x v="3"/>
    <n v="26838"/>
  </r>
  <r>
    <x v="13"/>
    <x v="0"/>
    <x v="0"/>
    <x v="3"/>
    <x v="0"/>
    <x v="0"/>
    <n v="6814"/>
  </r>
  <r>
    <x v="13"/>
    <x v="0"/>
    <x v="0"/>
    <x v="3"/>
    <x v="1"/>
    <x v="0"/>
    <n v="20930"/>
  </r>
  <r>
    <x v="13"/>
    <x v="0"/>
    <x v="0"/>
    <x v="3"/>
    <x v="2"/>
    <x v="0"/>
    <n v="7794"/>
  </r>
  <r>
    <x v="13"/>
    <x v="0"/>
    <x v="0"/>
    <x v="3"/>
    <x v="3"/>
    <x v="1"/>
    <n v="41574"/>
  </r>
  <r>
    <x v="13"/>
    <x v="0"/>
    <x v="0"/>
    <x v="3"/>
    <x v="4"/>
    <x v="1"/>
    <n v="43597"/>
  </r>
  <r>
    <x v="13"/>
    <x v="0"/>
    <x v="0"/>
    <x v="3"/>
    <x v="5"/>
    <x v="1"/>
    <n v="34589"/>
  </r>
  <r>
    <x v="13"/>
    <x v="0"/>
    <x v="0"/>
    <x v="3"/>
    <x v="6"/>
    <x v="2"/>
    <n v="30975"/>
  </r>
  <r>
    <x v="13"/>
    <x v="0"/>
    <x v="0"/>
    <x v="3"/>
    <x v="7"/>
    <x v="2"/>
    <n v="48048"/>
  </r>
  <r>
    <x v="13"/>
    <x v="0"/>
    <x v="0"/>
    <x v="3"/>
    <x v="8"/>
    <x v="2"/>
    <n v="34869"/>
  </r>
  <r>
    <x v="13"/>
    <x v="0"/>
    <x v="0"/>
    <x v="3"/>
    <x v="9"/>
    <x v="3"/>
    <n v="33623"/>
  </r>
  <r>
    <x v="13"/>
    <x v="0"/>
    <x v="0"/>
    <x v="3"/>
    <x v="10"/>
    <x v="3"/>
    <n v="27255"/>
  </r>
  <r>
    <x v="13"/>
    <x v="0"/>
    <x v="0"/>
    <x v="3"/>
    <x v="11"/>
    <x v="3"/>
    <n v="6878"/>
  </r>
  <r>
    <x v="14"/>
    <x v="0"/>
    <x v="0"/>
    <x v="3"/>
    <x v="0"/>
    <x v="0"/>
    <n v="35880"/>
  </r>
  <r>
    <x v="14"/>
    <x v="0"/>
    <x v="0"/>
    <x v="3"/>
    <x v="1"/>
    <x v="0"/>
    <n v="44934"/>
  </r>
  <r>
    <x v="14"/>
    <x v="0"/>
    <x v="0"/>
    <x v="3"/>
    <x v="2"/>
    <x v="0"/>
    <n v="14081"/>
  </r>
  <r>
    <x v="14"/>
    <x v="0"/>
    <x v="0"/>
    <x v="3"/>
    <x v="3"/>
    <x v="1"/>
    <n v="30993"/>
  </r>
  <r>
    <x v="14"/>
    <x v="0"/>
    <x v="0"/>
    <x v="3"/>
    <x v="4"/>
    <x v="1"/>
    <n v="33309"/>
  </r>
  <r>
    <x v="14"/>
    <x v="0"/>
    <x v="0"/>
    <x v="3"/>
    <x v="5"/>
    <x v="1"/>
    <n v="20608"/>
  </r>
  <r>
    <x v="14"/>
    <x v="0"/>
    <x v="0"/>
    <x v="3"/>
    <x v="6"/>
    <x v="2"/>
    <n v="45048"/>
  </r>
  <r>
    <x v="14"/>
    <x v="0"/>
    <x v="0"/>
    <x v="3"/>
    <x v="7"/>
    <x v="2"/>
    <n v="45295"/>
  </r>
  <r>
    <x v="14"/>
    <x v="0"/>
    <x v="0"/>
    <x v="3"/>
    <x v="8"/>
    <x v="2"/>
    <n v="46156"/>
  </r>
  <r>
    <x v="14"/>
    <x v="0"/>
    <x v="0"/>
    <x v="3"/>
    <x v="9"/>
    <x v="3"/>
    <n v="17408"/>
  </r>
  <r>
    <x v="14"/>
    <x v="0"/>
    <x v="0"/>
    <x v="3"/>
    <x v="10"/>
    <x v="3"/>
    <n v="10000"/>
  </r>
  <r>
    <x v="14"/>
    <x v="0"/>
    <x v="0"/>
    <x v="3"/>
    <x v="11"/>
    <x v="3"/>
    <n v="12267"/>
  </r>
  <r>
    <x v="15"/>
    <x v="0"/>
    <x v="0"/>
    <x v="3"/>
    <x v="0"/>
    <x v="0"/>
    <n v="19039"/>
  </r>
  <r>
    <x v="15"/>
    <x v="0"/>
    <x v="0"/>
    <x v="3"/>
    <x v="1"/>
    <x v="0"/>
    <n v="25114"/>
  </r>
  <r>
    <x v="15"/>
    <x v="0"/>
    <x v="0"/>
    <x v="3"/>
    <x v="2"/>
    <x v="0"/>
    <n v="14216"/>
  </r>
  <r>
    <x v="15"/>
    <x v="0"/>
    <x v="0"/>
    <x v="3"/>
    <x v="3"/>
    <x v="1"/>
    <n v="20643"/>
  </r>
  <r>
    <x v="15"/>
    <x v="0"/>
    <x v="0"/>
    <x v="3"/>
    <x v="4"/>
    <x v="1"/>
    <n v="41805"/>
  </r>
  <r>
    <x v="15"/>
    <x v="0"/>
    <x v="0"/>
    <x v="3"/>
    <x v="5"/>
    <x v="1"/>
    <n v="27715"/>
  </r>
  <r>
    <x v="15"/>
    <x v="0"/>
    <x v="0"/>
    <x v="3"/>
    <x v="6"/>
    <x v="2"/>
    <n v="4027"/>
  </r>
  <r>
    <x v="15"/>
    <x v="0"/>
    <x v="0"/>
    <x v="3"/>
    <x v="7"/>
    <x v="2"/>
    <n v="13171"/>
  </r>
  <r>
    <x v="15"/>
    <x v="0"/>
    <x v="0"/>
    <x v="3"/>
    <x v="8"/>
    <x v="2"/>
    <n v="19608"/>
  </r>
  <r>
    <x v="15"/>
    <x v="0"/>
    <x v="0"/>
    <x v="3"/>
    <x v="9"/>
    <x v="3"/>
    <n v="23671"/>
  </r>
  <r>
    <x v="15"/>
    <x v="0"/>
    <x v="0"/>
    <x v="3"/>
    <x v="10"/>
    <x v="3"/>
    <n v="25022"/>
  </r>
  <r>
    <x v="15"/>
    <x v="0"/>
    <x v="0"/>
    <x v="3"/>
    <x v="11"/>
    <x v="3"/>
    <n v="40639"/>
  </r>
  <r>
    <x v="12"/>
    <x v="0"/>
    <x v="0"/>
    <x v="4"/>
    <x v="0"/>
    <x v="0"/>
    <n v="48510"/>
  </r>
  <r>
    <x v="12"/>
    <x v="0"/>
    <x v="0"/>
    <x v="4"/>
    <x v="1"/>
    <x v="0"/>
    <n v="39567"/>
  </r>
  <r>
    <x v="12"/>
    <x v="0"/>
    <x v="0"/>
    <x v="4"/>
    <x v="2"/>
    <x v="0"/>
    <n v="45801"/>
  </r>
  <r>
    <x v="12"/>
    <x v="0"/>
    <x v="0"/>
    <x v="4"/>
    <x v="3"/>
    <x v="1"/>
    <n v="39764"/>
  </r>
  <r>
    <x v="12"/>
    <x v="0"/>
    <x v="0"/>
    <x v="4"/>
    <x v="4"/>
    <x v="1"/>
    <n v="13208"/>
  </r>
  <r>
    <x v="12"/>
    <x v="0"/>
    <x v="0"/>
    <x v="4"/>
    <x v="5"/>
    <x v="1"/>
    <n v="38444"/>
  </r>
  <r>
    <x v="12"/>
    <x v="0"/>
    <x v="0"/>
    <x v="4"/>
    <x v="6"/>
    <x v="2"/>
    <n v="6547"/>
  </r>
  <r>
    <x v="12"/>
    <x v="0"/>
    <x v="0"/>
    <x v="4"/>
    <x v="7"/>
    <x v="2"/>
    <n v="34991"/>
  </r>
  <r>
    <x v="12"/>
    <x v="0"/>
    <x v="0"/>
    <x v="4"/>
    <x v="8"/>
    <x v="2"/>
    <n v="29624"/>
  </r>
  <r>
    <x v="12"/>
    <x v="0"/>
    <x v="0"/>
    <x v="4"/>
    <x v="9"/>
    <x v="3"/>
    <n v="3983"/>
  </r>
  <r>
    <x v="12"/>
    <x v="0"/>
    <x v="0"/>
    <x v="4"/>
    <x v="10"/>
    <x v="3"/>
    <n v="4986"/>
  </r>
  <r>
    <x v="12"/>
    <x v="0"/>
    <x v="0"/>
    <x v="4"/>
    <x v="11"/>
    <x v="3"/>
    <n v="15484"/>
  </r>
  <r>
    <x v="13"/>
    <x v="0"/>
    <x v="0"/>
    <x v="4"/>
    <x v="0"/>
    <x v="0"/>
    <n v="21236"/>
  </r>
  <r>
    <x v="13"/>
    <x v="0"/>
    <x v="0"/>
    <x v="4"/>
    <x v="1"/>
    <x v="0"/>
    <n v="4272"/>
  </r>
  <r>
    <x v="13"/>
    <x v="0"/>
    <x v="0"/>
    <x v="4"/>
    <x v="2"/>
    <x v="0"/>
    <n v="25320"/>
  </r>
  <r>
    <x v="13"/>
    <x v="0"/>
    <x v="0"/>
    <x v="4"/>
    <x v="3"/>
    <x v="1"/>
    <n v="22050"/>
  </r>
  <r>
    <x v="13"/>
    <x v="0"/>
    <x v="0"/>
    <x v="4"/>
    <x v="4"/>
    <x v="1"/>
    <n v="28767"/>
  </r>
  <r>
    <x v="13"/>
    <x v="0"/>
    <x v="0"/>
    <x v="4"/>
    <x v="5"/>
    <x v="1"/>
    <n v="5821"/>
  </r>
  <r>
    <x v="13"/>
    <x v="0"/>
    <x v="0"/>
    <x v="4"/>
    <x v="6"/>
    <x v="2"/>
    <n v="7317"/>
  </r>
  <r>
    <x v="13"/>
    <x v="0"/>
    <x v="0"/>
    <x v="4"/>
    <x v="7"/>
    <x v="2"/>
    <n v="21707"/>
  </r>
  <r>
    <x v="13"/>
    <x v="0"/>
    <x v="0"/>
    <x v="4"/>
    <x v="8"/>
    <x v="2"/>
    <n v="49727"/>
  </r>
  <r>
    <x v="13"/>
    <x v="0"/>
    <x v="0"/>
    <x v="4"/>
    <x v="9"/>
    <x v="3"/>
    <n v="22430"/>
  </r>
  <r>
    <x v="13"/>
    <x v="0"/>
    <x v="0"/>
    <x v="4"/>
    <x v="10"/>
    <x v="3"/>
    <n v="20626"/>
  </r>
  <r>
    <x v="13"/>
    <x v="0"/>
    <x v="0"/>
    <x v="4"/>
    <x v="11"/>
    <x v="3"/>
    <n v="38119"/>
  </r>
  <r>
    <x v="14"/>
    <x v="0"/>
    <x v="0"/>
    <x v="4"/>
    <x v="0"/>
    <x v="0"/>
    <n v="49968"/>
  </r>
  <r>
    <x v="14"/>
    <x v="0"/>
    <x v="0"/>
    <x v="4"/>
    <x v="1"/>
    <x v="0"/>
    <n v="16141"/>
  </r>
  <r>
    <x v="14"/>
    <x v="0"/>
    <x v="0"/>
    <x v="4"/>
    <x v="2"/>
    <x v="0"/>
    <n v="8573"/>
  </r>
  <r>
    <x v="14"/>
    <x v="0"/>
    <x v="0"/>
    <x v="4"/>
    <x v="3"/>
    <x v="1"/>
    <n v="4590"/>
  </r>
  <r>
    <x v="14"/>
    <x v="0"/>
    <x v="0"/>
    <x v="4"/>
    <x v="4"/>
    <x v="1"/>
    <n v="16691"/>
  </r>
  <r>
    <x v="14"/>
    <x v="0"/>
    <x v="0"/>
    <x v="4"/>
    <x v="5"/>
    <x v="1"/>
    <n v="26411"/>
  </r>
  <r>
    <x v="14"/>
    <x v="0"/>
    <x v="0"/>
    <x v="4"/>
    <x v="6"/>
    <x v="2"/>
    <n v="36858"/>
  </r>
  <r>
    <x v="14"/>
    <x v="0"/>
    <x v="0"/>
    <x v="4"/>
    <x v="7"/>
    <x v="2"/>
    <n v="24498"/>
  </r>
  <r>
    <x v="14"/>
    <x v="0"/>
    <x v="0"/>
    <x v="4"/>
    <x v="8"/>
    <x v="2"/>
    <n v="8448"/>
  </r>
  <r>
    <x v="14"/>
    <x v="0"/>
    <x v="0"/>
    <x v="4"/>
    <x v="9"/>
    <x v="3"/>
    <n v="32637"/>
  </r>
  <r>
    <x v="14"/>
    <x v="0"/>
    <x v="0"/>
    <x v="4"/>
    <x v="10"/>
    <x v="3"/>
    <n v="27795"/>
  </r>
  <r>
    <x v="14"/>
    <x v="0"/>
    <x v="0"/>
    <x v="4"/>
    <x v="11"/>
    <x v="3"/>
    <n v="48598"/>
  </r>
  <r>
    <x v="15"/>
    <x v="0"/>
    <x v="0"/>
    <x v="4"/>
    <x v="0"/>
    <x v="0"/>
    <n v="20460"/>
  </r>
  <r>
    <x v="15"/>
    <x v="0"/>
    <x v="0"/>
    <x v="4"/>
    <x v="1"/>
    <x v="0"/>
    <n v="23234"/>
  </r>
  <r>
    <x v="15"/>
    <x v="0"/>
    <x v="0"/>
    <x v="4"/>
    <x v="2"/>
    <x v="0"/>
    <n v="43830"/>
  </r>
  <r>
    <x v="15"/>
    <x v="0"/>
    <x v="0"/>
    <x v="4"/>
    <x v="3"/>
    <x v="1"/>
    <n v="1534"/>
  </r>
  <r>
    <x v="15"/>
    <x v="0"/>
    <x v="0"/>
    <x v="4"/>
    <x v="4"/>
    <x v="1"/>
    <n v="46434"/>
  </r>
  <r>
    <x v="15"/>
    <x v="0"/>
    <x v="0"/>
    <x v="4"/>
    <x v="5"/>
    <x v="1"/>
    <n v="45085"/>
  </r>
  <r>
    <x v="15"/>
    <x v="0"/>
    <x v="0"/>
    <x v="4"/>
    <x v="6"/>
    <x v="2"/>
    <n v="33473"/>
  </r>
  <r>
    <x v="15"/>
    <x v="0"/>
    <x v="0"/>
    <x v="4"/>
    <x v="7"/>
    <x v="2"/>
    <n v="20646"/>
  </r>
  <r>
    <x v="15"/>
    <x v="0"/>
    <x v="0"/>
    <x v="4"/>
    <x v="8"/>
    <x v="2"/>
    <n v="11360"/>
  </r>
  <r>
    <x v="15"/>
    <x v="0"/>
    <x v="0"/>
    <x v="4"/>
    <x v="9"/>
    <x v="3"/>
    <n v="48212"/>
  </r>
  <r>
    <x v="15"/>
    <x v="0"/>
    <x v="0"/>
    <x v="4"/>
    <x v="10"/>
    <x v="3"/>
    <n v="18253"/>
  </r>
  <r>
    <x v="15"/>
    <x v="0"/>
    <x v="0"/>
    <x v="4"/>
    <x v="11"/>
    <x v="3"/>
    <n v="21737"/>
  </r>
  <r>
    <x v="0"/>
    <x v="1"/>
    <x v="1"/>
    <x v="5"/>
    <x v="0"/>
    <x v="0"/>
    <n v="5502"/>
  </r>
  <r>
    <x v="0"/>
    <x v="1"/>
    <x v="1"/>
    <x v="5"/>
    <x v="1"/>
    <x v="0"/>
    <n v="10734"/>
  </r>
  <r>
    <x v="0"/>
    <x v="1"/>
    <x v="1"/>
    <x v="5"/>
    <x v="2"/>
    <x v="0"/>
    <n v="14556"/>
  </r>
  <r>
    <x v="0"/>
    <x v="1"/>
    <x v="1"/>
    <x v="5"/>
    <x v="3"/>
    <x v="1"/>
    <n v="35397"/>
  </r>
  <r>
    <x v="0"/>
    <x v="1"/>
    <x v="1"/>
    <x v="5"/>
    <x v="4"/>
    <x v="1"/>
    <n v="21610"/>
  </r>
  <r>
    <x v="0"/>
    <x v="1"/>
    <x v="1"/>
    <x v="5"/>
    <x v="5"/>
    <x v="1"/>
    <n v="38701"/>
  </r>
  <r>
    <x v="0"/>
    <x v="1"/>
    <x v="1"/>
    <x v="5"/>
    <x v="6"/>
    <x v="2"/>
    <n v="38916"/>
  </r>
  <r>
    <x v="0"/>
    <x v="1"/>
    <x v="1"/>
    <x v="5"/>
    <x v="7"/>
    <x v="2"/>
    <n v="38676"/>
  </r>
  <r>
    <x v="0"/>
    <x v="1"/>
    <x v="1"/>
    <x v="5"/>
    <x v="8"/>
    <x v="2"/>
    <n v="32655"/>
  </r>
  <r>
    <x v="0"/>
    <x v="1"/>
    <x v="1"/>
    <x v="5"/>
    <x v="9"/>
    <x v="3"/>
    <n v="38437"/>
  </r>
  <r>
    <x v="0"/>
    <x v="1"/>
    <x v="1"/>
    <x v="5"/>
    <x v="10"/>
    <x v="3"/>
    <n v="2738"/>
  </r>
  <r>
    <x v="0"/>
    <x v="1"/>
    <x v="1"/>
    <x v="5"/>
    <x v="11"/>
    <x v="3"/>
    <n v="20741"/>
  </r>
  <r>
    <x v="1"/>
    <x v="1"/>
    <x v="1"/>
    <x v="5"/>
    <x v="0"/>
    <x v="0"/>
    <n v="33258"/>
  </r>
  <r>
    <x v="1"/>
    <x v="1"/>
    <x v="1"/>
    <x v="5"/>
    <x v="1"/>
    <x v="0"/>
    <n v="25068"/>
  </r>
  <r>
    <x v="1"/>
    <x v="1"/>
    <x v="1"/>
    <x v="5"/>
    <x v="2"/>
    <x v="0"/>
    <n v="26884"/>
  </r>
  <r>
    <x v="1"/>
    <x v="1"/>
    <x v="1"/>
    <x v="5"/>
    <x v="3"/>
    <x v="1"/>
    <n v="7463"/>
  </r>
  <r>
    <x v="1"/>
    <x v="1"/>
    <x v="1"/>
    <x v="5"/>
    <x v="4"/>
    <x v="1"/>
    <n v="3480"/>
  </r>
  <r>
    <x v="1"/>
    <x v="1"/>
    <x v="1"/>
    <x v="5"/>
    <x v="5"/>
    <x v="1"/>
    <n v="11288"/>
  </r>
  <r>
    <x v="1"/>
    <x v="1"/>
    <x v="1"/>
    <x v="5"/>
    <x v="6"/>
    <x v="2"/>
    <n v="30769"/>
  </r>
  <r>
    <x v="1"/>
    <x v="1"/>
    <x v="1"/>
    <x v="5"/>
    <x v="7"/>
    <x v="2"/>
    <n v="11740"/>
  </r>
  <r>
    <x v="1"/>
    <x v="1"/>
    <x v="1"/>
    <x v="5"/>
    <x v="8"/>
    <x v="2"/>
    <n v="20843"/>
  </r>
  <r>
    <x v="1"/>
    <x v="1"/>
    <x v="1"/>
    <x v="5"/>
    <x v="9"/>
    <x v="3"/>
    <n v="42336"/>
  </r>
  <r>
    <x v="1"/>
    <x v="1"/>
    <x v="1"/>
    <x v="5"/>
    <x v="10"/>
    <x v="3"/>
    <n v="32903"/>
  </r>
  <r>
    <x v="1"/>
    <x v="1"/>
    <x v="1"/>
    <x v="5"/>
    <x v="11"/>
    <x v="3"/>
    <n v="34042"/>
  </r>
  <r>
    <x v="2"/>
    <x v="1"/>
    <x v="1"/>
    <x v="5"/>
    <x v="0"/>
    <x v="0"/>
    <n v="6707"/>
  </r>
  <r>
    <x v="2"/>
    <x v="1"/>
    <x v="1"/>
    <x v="5"/>
    <x v="1"/>
    <x v="0"/>
    <n v="8725"/>
  </r>
  <r>
    <x v="2"/>
    <x v="1"/>
    <x v="1"/>
    <x v="5"/>
    <x v="2"/>
    <x v="0"/>
    <n v="3473"/>
  </r>
  <r>
    <x v="2"/>
    <x v="1"/>
    <x v="1"/>
    <x v="5"/>
    <x v="3"/>
    <x v="1"/>
    <n v="1965"/>
  </r>
  <r>
    <x v="2"/>
    <x v="1"/>
    <x v="1"/>
    <x v="5"/>
    <x v="4"/>
    <x v="1"/>
    <n v="9167"/>
  </r>
  <r>
    <x v="2"/>
    <x v="1"/>
    <x v="1"/>
    <x v="5"/>
    <x v="5"/>
    <x v="1"/>
    <n v="5428"/>
  </r>
  <r>
    <x v="2"/>
    <x v="1"/>
    <x v="1"/>
    <x v="5"/>
    <x v="6"/>
    <x v="2"/>
    <n v="5319"/>
  </r>
  <r>
    <x v="2"/>
    <x v="1"/>
    <x v="1"/>
    <x v="5"/>
    <x v="7"/>
    <x v="2"/>
    <n v="9613"/>
  </r>
  <r>
    <x v="2"/>
    <x v="1"/>
    <x v="1"/>
    <x v="5"/>
    <x v="8"/>
    <x v="2"/>
    <n v="6371"/>
  </r>
  <r>
    <x v="2"/>
    <x v="1"/>
    <x v="1"/>
    <x v="5"/>
    <x v="9"/>
    <x v="3"/>
    <n v="3456"/>
  </r>
  <r>
    <x v="2"/>
    <x v="1"/>
    <x v="1"/>
    <x v="5"/>
    <x v="10"/>
    <x v="3"/>
    <n v="8311"/>
  </r>
  <r>
    <x v="2"/>
    <x v="1"/>
    <x v="1"/>
    <x v="5"/>
    <x v="11"/>
    <x v="3"/>
    <n v="1665"/>
  </r>
  <r>
    <x v="3"/>
    <x v="1"/>
    <x v="1"/>
    <x v="5"/>
    <x v="0"/>
    <x v="0"/>
    <n v="14339"/>
  </r>
  <r>
    <x v="3"/>
    <x v="1"/>
    <x v="1"/>
    <x v="5"/>
    <x v="1"/>
    <x v="0"/>
    <n v="6579"/>
  </r>
  <r>
    <x v="3"/>
    <x v="1"/>
    <x v="1"/>
    <x v="5"/>
    <x v="2"/>
    <x v="0"/>
    <n v="40436"/>
  </r>
  <r>
    <x v="3"/>
    <x v="1"/>
    <x v="1"/>
    <x v="5"/>
    <x v="3"/>
    <x v="1"/>
    <n v="16031"/>
  </r>
  <r>
    <x v="3"/>
    <x v="1"/>
    <x v="1"/>
    <x v="5"/>
    <x v="4"/>
    <x v="1"/>
    <n v="30511"/>
  </r>
  <r>
    <x v="3"/>
    <x v="1"/>
    <x v="1"/>
    <x v="5"/>
    <x v="5"/>
    <x v="1"/>
    <n v="23058"/>
  </r>
  <r>
    <x v="3"/>
    <x v="1"/>
    <x v="1"/>
    <x v="5"/>
    <x v="6"/>
    <x v="2"/>
    <n v="12970"/>
  </r>
  <r>
    <x v="3"/>
    <x v="1"/>
    <x v="1"/>
    <x v="5"/>
    <x v="7"/>
    <x v="2"/>
    <n v="13771"/>
  </r>
  <r>
    <x v="3"/>
    <x v="1"/>
    <x v="1"/>
    <x v="5"/>
    <x v="8"/>
    <x v="2"/>
    <n v="18570"/>
  </r>
  <r>
    <x v="3"/>
    <x v="1"/>
    <x v="1"/>
    <x v="5"/>
    <x v="9"/>
    <x v="3"/>
    <n v="14104"/>
  </r>
  <r>
    <x v="3"/>
    <x v="1"/>
    <x v="1"/>
    <x v="5"/>
    <x v="10"/>
    <x v="3"/>
    <n v="9266"/>
  </r>
  <r>
    <x v="3"/>
    <x v="1"/>
    <x v="1"/>
    <x v="5"/>
    <x v="11"/>
    <x v="3"/>
    <n v="21862"/>
  </r>
  <r>
    <x v="0"/>
    <x v="1"/>
    <x v="1"/>
    <x v="6"/>
    <x v="0"/>
    <x v="0"/>
    <n v="40600"/>
  </r>
  <r>
    <x v="0"/>
    <x v="1"/>
    <x v="1"/>
    <x v="6"/>
    <x v="1"/>
    <x v="0"/>
    <n v="41164"/>
  </r>
  <r>
    <x v="0"/>
    <x v="1"/>
    <x v="1"/>
    <x v="6"/>
    <x v="2"/>
    <x v="0"/>
    <n v="18345"/>
  </r>
  <r>
    <x v="0"/>
    <x v="1"/>
    <x v="1"/>
    <x v="6"/>
    <x v="3"/>
    <x v="1"/>
    <n v="43420"/>
  </r>
  <r>
    <x v="0"/>
    <x v="1"/>
    <x v="1"/>
    <x v="6"/>
    <x v="4"/>
    <x v="1"/>
    <n v="28140"/>
  </r>
  <r>
    <x v="0"/>
    <x v="1"/>
    <x v="1"/>
    <x v="6"/>
    <x v="5"/>
    <x v="1"/>
    <n v="37093"/>
  </r>
  <r>
    <x v="0"/>
    <x v="1"/>
    <x v="1"/>
    <x v="6"/>
    <x v="6"/>
    <x v="2"/>
    <n v="37506"/>
  </r>
  <r>
    <x v="0"/>
    <x v="1"/>
    <x v="1"/>
    <x v="6"/>
    <x v="7"/>
    <x v="2"/>
    <n v="27209"/>
  </r>
  <r>
    <x v="0"/>
    <x v="1"/>
    <x v="1"/>
    <x v="6"/>
    <x v="8"/>
    <x v="2"/>
    <n v="9779"/>
  </r>
  <r>
    <x v="0"/>
    <x v="1"/>
    <x v="1"/>
    <x v="6"/>
    <x v="9"/>
    <x v="3"/>
    <n v="22762"/>
  </r>
  <r>
    <x v="0"/>
    <x v="1"/>
    <x v="1"/>
    <x v="6"/>
    <x v="10"/>
    <x v="3"/>
    <n v="38527"/>
  </r>
  <r>
    <x v="0"/>
    <x v="1"/>
    <x v="1"/>
    <x v="6"/>
    <x v="11"/>
    <x v="3"/>
    <n v="39358"/>
  </r>
  <r>
    <x v="1"/>
    <x v="1"/>
    <x v="1"/>
    <x v="6"/>
    <x v="0"/>
    <x v="0"/>
    <n v="39193"/>
  </r>
  <r>
    <x v="1"/>
    <x v="1"/>
    <x v="1"/>
    <x v="6"/>
    <x v="1"/>
    <x v="0"/>
    <n v="9953"/>
  </r>
  <r>
    <x v="1"/>
    <x v="1"/>
    <x v="1"/>
    <x v="6"/>
    <x v="2"/>
    <x v="0"/>
    <n v="39924"/>
  </r>
  <r>
    <x v="1"/>
    <x v="1"/>
    <x v="1"/>
    <x v="6"/>
    <x v="3"/>
    <x v="1"/>
    <n v="32001"/>
  </r>
  <r>
    <x v="1"/>
    <x v="1"/>
    <x v="1"/>
    <x v="6"/>
    <x v="4"/>
    <x v="1"/>
    <n v="38190"/>
  </r>
  <r>
    <x v="1"/>
    <x v="1"/>
    <x v="1"/>
    <x v="6"/>
    <x v="5"/>
    <x v="1"/>
    <n v="5524"/>
  </r>
  <r>
    <x v="1"/>
    <x v="1"/>
    <x v="1"/>
    <x v="6"/>
    <x v="6"/>
    <x v="2"/>
    <n v="8126"/>
  </r>
  <r>
    <x v="1"/>
    <x v="1"/>
    <x v="1"/>
    <x v="6"/>
    <x v="7"/>
    <x v="2"/>
    <n v="44782"/>
  </r>
  <r>
    <x v="1"/>
    <x v="1"/>
    <x v="1"/>
    <x v="6"/>
    <x v="8"/>
    <x v="2"/>
    <n v="10955"/>
  </r>
  <r>
    <x v="1"/>
    <x v="1"/>
    <x v="1"/>
    <x v="6"/>
    <x v="9"/>
    <x v="3"/>
    <n v="37866"/>
  </r>
  <r>
    <x v="1"/>
    <x v="1"/>
    <x v="1"/>
    <x v="6"/>
    <x v="10"/>
    <x v="3"/>
    <n v="11944"/>
  </r>
  <r>
    <x v="1"/>
    <x v="1"/>
    <x v="1"/>
    <x v="6"/>
    <x v="11"/>
    <x v="3"/>
    <n v="16534"/>
  </r>
  <r>
    <x v="2"/>
    <x v="1"/>
    <x v="1"/>
    <x v="6"/>
    <x v="0"/>
    <x v="0"/>
    <n v="5254"/>
  </r>
  <r>
    <x v="2"/>
    <x v="1"/>
    <x v="1"/>
    <x v="6"/>
    <x v="1"/>
    <x v="0"/>
    <n v="4865"/>
  </r>
  <r>
    <x v="2"/>
    <x v="1"/>
    <x v="1"/>
    <x v="6"/>
    <x v="2"/>
    <x v="0"/>
    <n v="1260"/>
  </r>
  <r>
    <x v="2"/>
    <x v="1"/>
    <x v="1"/>
    <x v="6"/>
    <x v="3"/>
    <x v="1"/>
    <n v="9535"/>
  </r>
  <r>
    <x v="2"/>
    <x v="1"/>
    <x v="1"/>
    <x v="6"/>
    <x v="4"/>
    <x v="1"/>
    <n v="3264"/>
  </r>
  <r>
    <x v="2"/>
    <x v="1"/>
    <x v="1"/>
    <x v="6"/>
    <x v="5"/>
    <x v="1"/>
    <n v="3199"/>
  </r>
  <r>
    <x v="2"/>
    <x v="1"/>
    <x v="1"/>
    <x v="6"/>
    <x v="6"/>
    <x v="2"/>
    <n v="6620"/>
  </r>
  <r>
    <x v="2"/>
    <x v="1"/>
    <x v="1"/>
    <x v="6"/>
    <x v="7"/>
    <x v="2"/>
    <n v="7494"/>
  </r>
  <r>
    <x v="2"/>
    <x v="1"/>
    <x v="1"/>
    <x v="6"/>
    <x v="8"/>
    <x v="2"/>
    <n v="3814"/>
  </r>
  <r>
    <x v="2"/>
    <x v="1"/>
    <x v="1"/>
    <x v="6"/>
    <x v="9"/>
    <x v="3"/>
    <n v="8374"/>
  </r>
  <r>
    <x v="2"/>
    <x v="1"/>
    <x v="1"/>
    <x v="6"/>
    <x v="10"/>
    <x v="3"/>
    <n v="7125"/>
  </r>
  <r>
    <x v="2"/>
    <x v="1"/>
    <x v="1"/>
    <x v="6"/>
    <x v="11"/>
    <x v="3"/>
    <n v="9258"/>
  </r>
  <r>
    <x v="3"/>
    <x v="1"/>
    <x v="1"/>
    <x v="6"/>
    <x v="0"/>
    <x v="0"/>
    <n v="26855"/>
  </r>
  <r>
    <x v="3"/>
    <x v="1"/>
    <x v="1"/>
    <x v="6"/>
    <x v="1"/>
    <x v="0"/>
    <n v="25519"/>
  </r>
  <r>
    <x v="3"/>
    <x v="1"/>
    <x v="1"/>
    <x v="6"/>
    <x v="2"/>
    <x v="0"/>
    <n v="5343"/>
  </r>
  <r>
    <x v="3"/>
    <x v="1"/>
    <x v="1"/>
    <x v="6"/>
    <x v="3"/>
    <x v="1"/>
    <n v="16827"/>
  </r>
  <r>
    <x v="3"/>
    <x v="1"/>
    <x v="1"/>
    <x v="6"/>
    <x v="4"/>
    <x v="1"/>
    <n v="29427"/>
  </r>
  <r>
    <x v="3"/>
    <x v="1"/>
    <x v="1"/>
    <x v="6"/>
    <x v="5"/>
    <x v="1"/>
    <n v="23360"/>
  </r>
  <r>
    <x v="3"/>
    <x v="1"/>
    <x v="1"/>
    <x v="6"/>
    <x v="6"/>
    <x v="2"/>
    <n v="9030"/>
  </r>
  <r>
    <x v="3"/>
    <x v="1"/>
    <x v="1"/>
    <x v="6"/>
    <x v="7"/>
    <x v="2"/>
    <n v="18193"/>
  </r>
  <r>
    <x v="3"/>
    <x v="1"/>
    <x v="1"/>
    <x v="6"/>
    <x v="8"/>
    <x v="2"/>
    <n v="43565"/>
  </r>
  <r>
    <x v="3"/>
    <x v="1"/>
    <x v="1"/>
    <x v="6"/>
    <x v="9"/>
    <x v="3"/>
    <n v="26683"/>
  </r>
  <r>
    <x v="3"/>
    <x v="1"/>
    <x v="1"/>
    <x v="6"/>
    <x v="10"/>
    <x v="3"/>
    <n v="23917"/>
  </r>
  <r>
    <x v="3"/>
    <x v="1"/>
    <x v="1"/>
    <x v="6"/>
    <x v="11"/>
    <x v="3"/>
    <n v="25929"/>
  </r>
  <r>
    <x v="0"/>
    <x v="1"/>
    <x v="1"/>
    <x v="7"/>
    <x v="0"/>
    <x v="0"/>
    <n v="39852"/>
  </r>
  <r>
    <x v="0"/>
    <x v="1"/>
    <x v="1"/>
    <x v="7"/>
    <x v="1"/>
    <x v="0"/>
    <n v="3017"/>
  </r>
  <r>
    <x v="0"/>
    <x v="1"/>
    <x v="1"/>
    <x v="7"/>
    <x v="2"/>
    <x v="0"/>
    <n v="20589"/>
  </r>
  <r>
    <x v="0"/>
    <x v="1"/>
    <x v="1"/>
    <x v="7"/>
    <x v="3"/>
    <x v="1"/>
    <n v="3414"/>
  </r>
  <r>
    <x v="0"/>
    <x v="1"/>
    <x v="1"/>
    <x v="7"/>
    <x v="4"/>
    <x v="1"/>
    <n v="24413"/>
  </r>
  <r>
    <x v="0"/>
    <x v="1"/>
    <x v="1"/>
    <x v="7"/>
    <x v="5"/>
    <x v="1"/>
    <n v="36178"/>
  </r>
  <r>
    <x v="0"/>
    <x v="1"/>
    <x v="1"/>
    <x v="7"/>
    <x v="6"/>
    <x v="2"/>
    <n v="14811"/>
  </r>
  <r>
    <x v="0"/>
    <x v="1"/>
    <x v="1"/>
    <x v="7"/>
    <x v="7"/>
    <x v="2"/>
    <n v="12494"/>
  </r>
  <r>
    <x v="0"/>
    <x v="1"/>
    <x v="1"/>
    <x v="7"/>
    <x v="8"/>
    <x v="2"/>
    <n v="24952"/>
  </r>
  <r>
    <x v="0"/>
    <x v="1"/>
    <x v="1"/>
    <x v="7"/>
    <x v="9"/>
    <x v="3"/>
    <n v="44395"/>
  </r>
  <r>
    <x v="0"/>
    <x v="1"/>
    <x v="1"/>
    <x v="7"/>
    <x v="10"/>
    <x v="3"/>
    <n v="12291"/>
  </r>
  <r>
    <x v="0"/>
    <x v="1"/>
    <x v="1"/>
    <x v="7"/>
    <x v="11"/>
    <x v="3"/>
    <n v="9259"/>
  </r>
  <r>
    <x v="1"/>
    <x v="1"/>
    <x v="1"/>
    <x v="7"/>
    <x v="0"/>
    <x v="0"/>
    <n v="4533"/>
  </r>
  <r>
    <x v="1"/>
    <x v="1"/>
    <x v="1"/>
    <x v="7"/>
    <x v="1"/>
    <x v="0"/>
    <n v="4844"/>
  </r>
  <r>
    <x v="1"/>
    <x v="1"/>
    <x v="1"/>
    <x v="7"/>
    <x v="2"/>
    <x v="0"/>
    <n v="10251"/>
  </r>
  <r>
    <x v="1"/>
    <x v="1"/>
    <x v="1"/>
    <x v="7"/>
    <x v="3"/>
    <x v="1"/>
    <n v="33676"/>
  </r>
  <r>
    <x v="1"/>
    <x v="1"/>
    <x v="1"/>
    <x v="7"/>
    <x v="4"/>
    <x v="1"/>
    <n v="33721"/>
  </r>
  <r>
    <x v="1"/>
    <x v="1"/>
    <x v="1"/>
    <x v="7"/>
    <x v="5"/>
    <x v="1"/>
    <n v="41501"/>
  </r>
  <r>
    <x v="1"/>
    <x v="1"/>
    <x v="1"/>
    <x v="7"/>
    <x v="6"/>
    <x v="2"/>
    <n v="31110"/>
  </r>
  <r>
    <x v="1"/>
    <x v="1"/>
    <x v="1"/>
    <x v="7"/>
    <x v="7"/>
    <x v="2"/>
    <n v="37375"/>
  </r>
  <r>
    <x v="1"/>
    <x v="1"/>
    <x v="1"/>
    <x v="7"/>
    <x v="8"/>
    <x v="2"/>
    <n v="24050"/>
  </r>
  <r>
    <x v="1"/>
    <x v="1"/>
    <x v="1"/>
    <x v="7"/>
    <x v="9"/>
    <x v="3"/>
    <n v="36417"/>
  </r>
  <r>
    <x v="1"/>
    <x v="1"/>
    <x v="1"/>
    <x v="7"/>
    <x v="10"/>
    <x v="3"/>
    <n v="26458"/>
  </r>
  <r>
    <x v="1"/>
    <x v="1"/>
    <x v="1"/>
    <x v="7"/>
    <x v="11"/>
    <x v="3"/>
    <n v="14836"/>
  </r>
  <r>
    <x v="2"/>
    <x v="1"/>
    <x v="1"/>
    <x v="7"/>
    <x v="0"/>
    <x v="0"/>
    <n v="5520"/>
  </r>
  <r>
    <x v="2"/>
    <x v="1"/>
    <x v="1"/>
    <x v="7"/>
    <x v="1"/>
    <x v="0"/>
    <n v="8014"/>
  </r>
  <r>
    <x v="2"/>
    <x v="1"/>
    <x v="1"/>
    <x v="7"/>
    <x v="2"/>
    <x v="0"/>
    <n v="7798"/>
  </r>
  <r>
    <x v="2"/>
    <x v="1"/>
    <x v="1"/>
    <x v="7"/>
    <x v="3"/>
    <x v="1"/>
    <n v="9254"/>
  </r>
  <r>
    <x v="2"/>
    <x v="1"/>
    <x v="1"/>
    <x v="7"/>
    <x v="4"/>
    <x v="1"/>
    <n v="8400"/>
  </r>
  <r>
    <x v="2"/>
    <x v="1"/>
    <x v="1"/>
    <x v="7"/>
    <x v="5"/>
    <x v="1"/>
    <n v="9361"/>
  </r>
  <r>
    <x v="2"/>
    <x v="1"/>
    <x v="1"/>
    <x v="7"/>
    <x v="6"/>
    <x v="2"/>
    <n v="4372"/>
  </r>
  <r>
    <x v="2"/>
    <x v="1"/>
    <x v="1"/>
    <x v="7"/>
    <x v="7"/>
    <x v="2"/>
    <n v="1499"/>
  </r>
  <r>
    <x v="2"/>
    <x v="1"/>
    <x v="1"/>
    <x v="7"/>
    <x v="8"/>
    <x v="2"/>
    <n v="5338"/>
  </r>
  <r>
    <x v="2"/>
    <x v="1"/>
    <x v="1"/>
    <x v="7"/>
    <x v="9"/>
    <x v="3"/>
    <n v="6574"/>
  </r>
  <r>
    <x v="2"/>
    <x v="1"/>
    <x v="1"/>
    <x v="7"/>
    <x v="10"/>
    <x v="3"/>
    <n v="5112"/>
  </r>
  <r>
    <x v="2"/>
    <x v="1"/>
    <x v="1"/>
    <x v="7"/>
    <x v="11"/>
    <x v="3"/>
    <n v="7751"/>
  </r>
  <r>
    <x v="3"/>
    <x v="1"/>
    <x v="1"/>
    <x v="7"/>
    <x v="0"/>
    <x v="0"/>
    <n v="21830"/>
  </r>
  <r>
    <x v="3"/>
    <x v="1"/>
    <x v="1"/>
    <x v="7"/>
    <x v="1"/>
    <x v="0"/>
    <n v="25733"/>
  </r>
  <r>
    <x v="3"/>
    <x v="1"/>
    <x v="1"/>
    <x v="7"/>
    <x v="2"/>
    <x v="0"/>
    <n v="34944"/>
  </r>
  <r>
    <x v="3"/>
    <x v="1"/>
    <x v="1"/>
    <x v="7"/>
    <x v="3"/>
    <x v="1"/>
    <n v="13081"/>
  </r>
  <r>
    <x v="3"/>
    <x v="1"/>
    <x v="1"/>
    <x v="7"/>
    <x v="4"/>
    <x v="1"/>
    <n v="14002"/>
  </r>
  <r>
    <x v="3"/>
    <x v="1"/>
    <x v="1"/>
    <x v="7"/>
    <x v="5"/>
    <x v="1"/>
    <n v="42856"/>
  </r>
  <r>
    <x v="3"/>
    <x v="1"/>
    <x v="1"/>
    <x v="7"/>
    <x v="6"/>
    <x v="2"/>
    <n v="38294"/>
  </r>
  <r>
    <x v="3"/>
    <x v="1"/>
    <x v="1"/>
    <x v="7"/>
    <x v="7"/>
    <x v="2"/>
    <n v="40579"/>
  </r>
  <r>
    <x v="3"/>
    <x v="1"/>
    <x v="1"/>
    <x v="7"/>
    <x v="8"/>
    <x v="2"/>
    <n v="32895"/>
  </r>
  <r>
    <x v="3"/>
    <x v="1"/>
    <x v="1"/>
    <x v="7"/>
    <x v="9"/>
    <x v="3"/>
    <n v="9396"/>
  </r>
  <r>
    <x v="3"/>
    <x v="1"/>
    <x v="1"/>
    <x v="7"/>
    <x v="10"/>
    <x v="3"/>
    <n v="18626"/>
  </r>
  <r>
    <x v="3"/>
    <x v="1"/>
    <x v="1"/>
    <x v="7"/>
    <x v="11"/>
    <x v="3"/>
    <n v="39689"/>
  </r>
  <r>
    <x v="0"/>
    <x v="1"/>
    <x v="1"/>
    <x v="8"/>
    <x v="0"/>
    <x v="0"/>
    <n v="39921"/>
  </r>
  <r>
    <x v="0"/>
    <x v="1"/>
    <x v="1"/>
    <x v="8"/>
    <x v="1"/>
    <x v="0"/>
    <n v="44883"/>
  </r>
  <r>
    <x v="0"/>
    <x v="1"/>
    <x v="1"/>
    <x v="8"/>
    <x v="2"/>
    <x v="0"/>
    <n v="14265"/>
  </r>
  <r>
    <x v="0"/>
    <x v="1"/>
    <x v="1"/>
    <x v="8"/>
    <x v="3"/>
    <x v="1"/>
    <n v="7804"/>
  </r>
  <r>
    <x v="0"/>
    <x v="1"/>
    <x v="1"/>
    <x v="8"/>
    <x v="4"/>
    <x v="1"/>
    <n v="32221"/>
  </r>
  <r>
    <x v="0"/>
    <x v="1"/>
    <x v="1"/>
    <x v="8"/>
    <x v="5"/>
    <x v="1"/>
    <n v="26113"/>
  </r>
  <r>
    <x v="0"/>
    <x v="1"/>
    <x v="1"/>
    <x v="8"/>
    <x v="6"/>
    <x v="2"/>
    <n v="15352"/>
  </r>
  <r>
    <x v="0"/>
    <x v="1"/>
    <x v="1"/>
    <x v="8"/>
    <x v="7"/>
    <x v="2"/>
    <n v="32960"/>
  </r>
  <r>
    <x v="0"/>
    <x v="1"/>
    <x v="1"/>
    <x v="8"/>
    <x v="8"/>
    <x v="2"/>
    <n v="30673"/>
  </r>
  <r>
    <x v="0"/>
    <x v="1"/>
    <x v="1"/>
    <x v="8"/>
    <x v="9"/>
    <x v="3"/>
    <n v="26518"/>
  </r>
  <r>
    <x v="0"/>
    <x v="1"/>
    <x v="1"/>
    <x v="8"/>
    <x v="10"/>
    <x v="3"/>
    <n v="30161"/>
  </r>
  <r>
    <x v="0"/>
    <x v="1"/>
    <x v="1"/>
    <x v="8"/>
    <x v="11"/>
    <x v="3"/>
    <n v="22911"/>
  </r>
  <r>
    <x v="1"/>
    <x v="1"/>
    <x v="1"/>
    <x v="8"/>
    <x v="0"/>
    <x v="0"/>
    <n v="14645"/>
  </r>
  <r>
    <x v="1"/>
    <x v="1"/>
    <x v="1"/>
    <x v="8"/>
    <x v="1"/>
    <x v="0"/>
    <n v="8812"/>
  </r>
  <r>
    <x v="1"/>
    <x v="1"/>
    <x v="1"/>
    <x v="8"/>
    <x v="2"/>
    <x v="0"/>
    <n v="29152"/>
  </r>
  <r>
    <x v="1"/>
    <x v="1"/>
    <x v="1"/>
    <x v="8"/>
    <x v="3"/>
    <x v="1"/>
    <n v="37380"/>
  </r>
  <r>
    <x v="1"/>
    <x v="1"/>
    <x v="1"/>
    <x v="8"/>
    <x v="4"/>
    <x v="1"/>
    <n v="12785"/>
  </r>
  <r>
    <x v="1"/>
    <x v="1"/>
    <x v="1"/>
    <x v="8"/>
    <x v="5"/>
    <x v="1"/>
    <n v="4505"/>
  </r>
  <r>
    <x v="1"/>
    <x v="1"/>
    <x v="1"/>
    <x v="8"/>
    <x v="6"/>
    <x v="2"/>
    <n v="42327"/>
  </r>
  <r>
    <x v="1"/>
    <x v="1"/>
    <x v="1"/>
    <x v="8"/>
    <x v="7"/>
    <x v="2"/>
    <n v="5964"/>
  </r>
  <r>
    <x v="1"/>
    <x v="1"/>
    <x v="1"/>
    <x v="8"/>
    <x v="8"/>
    <x v="2"/>
    <n v="42726"/>
  </r>
  <r>
    <x v="1"/>
    <x v="1"/>
    <x v="1"/>
    <x v="8"/>
    <x v="9"/>
    <x v="3"/>
    <n v="11651"/>
  </r>
  <r>
    <x v="1"/>
    <x v="1"/>
    <x v="1"/>
    <x v="8"/>
    <x v="10"/>
    <x v="3"/>
    <n v="41414"/>
  </r>
  <r>
    <x v="1"/>
    <x v="1"/>
    <x v="1"/>
    <x v="8"/>
    <x v="11"/>
    <x v="3"/>
    <n v="43784"/>
  </r>
  <r>
    <x v="2"/>
    <x v="1"/>
    <x v="1"/>
    <x v="8"/>
    <x v="0"/>
    <x v="0"/>
    <n v="3228"/>
  </r>
  <r>
    <x v="2"/>
    <x v="1"/>
    <x v="1"/>
    <x v="8"/>
    <x v="1"/>
    <x v="0"/>
    <n v="6252"/>
  </r>
  <r>
    <x v="2"/>
    <x v="1"/>
    <x v="1"/>
    <x v="8"/>
    <x v="2"/>
    <x v="0"/>
    <n v="4297"/>
  </r>
  <r>
    <x v="2"/>
    <x v="1"/>
    <x v="1"/>
    <x v="8"/>
    <x v="3"/>
    <x v="1"/>
    <n v="2841"/>
  </r>
  <r>
    <x v="2"/>
    <x v="1"/>
    <x v="1"/>
    <x v="8"/>
    <x v="4"/>
    <x v="1"/>
    <n v="4500"/>
  </r>
  <r>
    <x v="2"/>
    <x v="1"/>
    <x v="1"/>
    <x v="8"/>
    <x v="5"/>
    <x v="1"/>
    <n v="1635"/>
  </r>
  <r>
    <x v="2"/>
    <x v="1"/>
    <x v="1"/>
    <x v="8"/>
    <x v="6"/>
    <x v="2"/>
    <n v="9713"/>
  </r>
  <r>
    <x v="2"/>
    <x v="1"/>
    <x v="1"/>
    <x v="8"/>
    <x v="7"/>
    <x v="2"/>
    <n v="4620"/>
  </r>
  <r>
    <x v="2"/>
    <x v="1"/>
    <x v="1"/>
    <x v="8"/>
    <x v="8"/>
    <x v="2"/>
    <n v="6396"/>
  </r>
  <r>
    <x v="2"/>
    <x v="1"/>
    <x v="1"/>
    <x v="8"/>
    <x v="9"/>
    <x v="3"/>
    <n v="5041"/>
  </r>
  <r>
    <x v="2"/>
    <x v="1"/>
    <x v="1"/>
    <x v="8"/>
    <x v="10"/>
    <x v="3"/>
    <n v="1927"/>
  </r>
  <r>
    <x v="2"/>
    <x v="1"/>
    <x v="1"/>
    <x v="8"/>
    <x v="11"/>
    <x v="3"/>
    <n v="5028"/>
  </r>
  <r>
    <x v="3"/>
    <x v="1"/>
    <x v="1"/>
    <x v="8"/>
    <x v="0"/>
    <x v="0"/>
    <n v="22920"/>
  </r>
  <r>
    <x v="3"/>
    <x v="1"/>
    <x v="1"/>
    <x v="8"/>
    <x v="1"/>
    <x v="0"/>
    <n v="1491"/>
  </r>
  <r>
    <x v="3"/>
    <x v="1"/>
    <x v="1"/>
    <x v="8"/>
    <x v="2"/>
    <x v="0"/>
    <n v="38214"/>
  </r>
  <r>
    <x v="3"/>
    <x v="1"/>
    <x v="1"/>
    <x v="8"/>
    <x v="3"/>
    <x v="1"/>
    <n v="7134"/>
  </r>
  <r>
    <x v="3"/>
    <x v="1"/>
    <x v="1"/>
    <x v="8"/>
    <x v="4"/>
    <x v="1"/>
    <n v="38801"/>
  </r>
  <r>
    <x v="3"/>
    <x v="1"/>
    <x v="1"/>
    <x v="8"/>
    <x v="5"/>
    <x v="1"/>
    <n v="26287"/>
  </r>
  <r>
    <x v="3"/>
    <x v="1"/>
    <x v="1"/>
    <x v="8"/>
    <x v="6"/>
    <x v="2"/>
    <n v="27541"/>
  </r>
  <r>
    <x v="3"/>
    <x v="1"/>
    <x v="1"/>
    <x v="8"/>
    <x v="7"/>
    <x v="2"/>
    <n v="17490"/>
  </r>
  <r>
    <x v="3"/>
    <x v="1"/>
    <x v="1"/>
    <x v="8"/>
    <x v="8"/>
    <x v="2"/>
    <n v="26921"/>
  </r>
  <r>
    <x v="3"/>
    <x v="1"/>
    <x v="1"/>
    <x v="8"/>
    <x v="9"/>
    <x v="3"/>
    <n v="20157"/>
  </r>
  <r>
    <x v="3"/>
    <x v="1"/>
    <x v="1"/>
    <x v="8"/>
    <x v="10"/>
    <x v="3"/>
    <n v="43997"/>
  </r>
  <r>
    <x v="3"/>
    <x v="1"/>
    <x v="1"/>
    <x v="8"/>
    <x v="11"/>
    <x v="3"/>
    <n v="18890"/>
  </r>
  <r>
    <x v="0"/>
    <x v="1"/>
    <x v="1"/>
    <x v="9"/>
    <x v="0"/>
    <x v="0"/>
    <n v="4245"/>
  </r>
  <r>
    <x v="0"/>
    <x v="1"/>
    <x v="1"/>
    <x v="9"/>
    <x v="1"/>
    <x v="0"/>
    <n v="10808"/>
  </r>
  <r>
    <x v="0"/>
    <x v="1"/>
    <x v="1"/>
    <x v="9"/>
    <x v="2"/>
    <x v="0"/>
    <n v="44240"/>
  </r>
  <r>
    <x v="0"/>
    <x v="1"/>
    <x v="1"/>
    <x v="9"/>
    <x v="3"/>
    <x v="1"/>
    <n v="4332"/>
  </r>
  <r>
    <x v="0"/>
    <x v="1"/>
    <x v="1"/>
    <x v="9"/>
    <x v="4"/>
    <x v="1"/>
    <n v="23905"/>
  </r>
  <r>
    <x v="0"/>
    <x v="1"/>
    <x v="1"/>
    <x v="9"/>
    <x v="5"/>
    <x v="1"/>
    <n v="38407"/>
  </r>
  <r>
    <x v="0"/>
    <x v="1"/>
    <x v="1"/>
    <x v="9"/>
    <x v="6"/>
    <x v="2"/>
    <n v="27970"/>
  </r>
  <r>
    <x v="0"/>
    <x v="1"/>
    <x v="1"/>
    <x v="9"/>
    <x v="7"/>
    <x v="2"/>
    <n v="23288"/>
  </r>
  <r>
    <x v="0"/>
    <x v="1"/>
    <x v="1"/>
    <x v="9"/>
    <x v="8"/>
    <x v="2"/>
    <n v="10859"/>
  </r>
  <r>
    <x v="0"/>
    <x v="1"/>
    <x v="1"/>
    <x v="9"/>
    <x v="9"/>
    <x v="3"/>
    <n v="7627"/>
  </r>
  <r>
    <x v="0"/>
    <x v="1"/>
    <x v="1"/>
    <x v="9"/>
    <x v="10"/>
    <x v="3"/>
    <n v="9955"/>
  </r>
  <r>
    <x v="0"/>
    <x v="1"/>
    <x v="1"/>
    <x v="9"/>
    <x v="11"/>
    <x v="3"/>
    <n v="29055"/>
  </r>
  <r>
    <x v="1"/>
    <x v="1"/>
    <x v="1"/>
    <x v="9"/>
    <x v="0"/>
    <x v="0"/>
    <n v="9260"/>
  </r>
  <r>
    <x v="1"/>
    <x v="1"/>
    <x v="1"/>
    <x v="9"/>
    <x v="1"/>
    <x v="0"/>
    <n v="1921"/>
  </r>
  <r>
    <x v="1"/>
    <x v="1"/>
    <x v="1"/>
    <x v="9"/>
    <x v="2"/>
    <x v="0"/>
    <n v="17342"/>
  </r>
  <r>
    <x v="1"/>
    <x v="1"/>
    <x v="1"/>
    <x v="9"/>
    <x v="3"/>
    <x v="1"/>
    <n v="7909"/>
  </r>
  <r>
    <x v="1"/>
    <x v="1"/>
    <x v="1"/>
    <x v="9"/>
    <x v="4"/>
    <x v="1"/>
    <n v="19506"/>
  </r>
  <r>
    <x v="1"/>
    <x v="1"/>
    <x v="1"/>
    <x v="9"/>
    <x v="5"/>
    <x v="1"/>
    <n v="23917"/>
  </r>
  <r>
    <x v="1"/>
    <x v="1"/>
    <x v="1"/>
    <x v="9"/>
    <x v="6"/>
    <x v="2"/>
    <n v="25185"/>
  </r>
  <r>
    <x v="1"/>
    <x v="1"/>
    <x v="1"/>
    <x v="9"/>
    <x v="7"/>
    <x v="2"/>
    <n v="21622"/>
  </r>
  <r>
    <x v="1"/>
    <x v="1"/>
    <x v="1"/>
    <x v="9"/>
    <x v="8"/>
    <x v="2"/>
    <n v="16201"/>
  </r>
  <r>
    <x v="1"/>
    <x v="1"/>
    <x v="1"/>
    <x v="9"/>
    <x v="9"/>
    <x v="3"/>
    <n v="39635"/>
  </r>
  <r>
    <x v="1"/>
    <x v="1"/>
    <x v="1"/>
    <x v="9"/>
    <x v="10"/>
    <x v="3"/>
    <n v="1394"/>
  </r>
  <r>
    <x v="1"/>
    <x v="1"/>
    <x v="1"/>
    <x v="9"/>
    <x v="11"/>
    <x v="3"/>
    <n v="8191"/>
  </r>
  <r>
    <x v="2"/>
    <x v="1"/>
    <x v="1"/>
    <x v="9"/>
    <x v="0"/>
    <x v="0"/>
    <n v="4306"/>
  </r>
  <r>
    <x v="2"/>
    <x v="1"/>
    <x v="1"/>
    <x v="9"/>
    <x v="1"/>
    <x v="0"/>
    <n v="1899"/>
  </r>
  <r>
    <x v="2"/>
    <x v="1"/>
    <x v="1"/>
    <x v="9"/>
    <x v="2"/>
    <x v="0"/>
    <n v="9904"/>
  </r>
  <r>
    <x v="2"/>
    <x v="1"/>
    <x v="1"/>
    <x v="9"/>
    <x v="3"/>
    <x v="1"/>
    <n v="2894"/>
  </r>
  <r>
    <x v="2"/>
    <x v="1"/>
    <x v="1"/>
    <x v="9"/>
    <x v="4"/>
    <x v="1"/>
    <n v="2819"/>
  </r>
  <r>
    <x v="2"/>
    <x v="1"/>
    <x v="1"/>
    <x v="9"/>
    <x v="5"/>
    <x v="1"/>
    <n v="3399"/>
  </r>
  <r>
    <x v="2"/>
    <x v="1"/>
    <x v="1"/>
    <x v="9"/>
    <x v="6"/>
    <x v="2"/>
    <n v="8370"/>
  </r>
  <r>
    <x v="2"/>
    <x v="1"/>
    <x v="1"/>
    <x v="9"/>
    <x v="7"/>
    <x v="2"/>
    <n v="4156"/>
  </r>
  <r>
    <x v="2"/>
    <x v="1"/>
    <x v="1"/>
    <x v="9"/>
    <x v="8"/>
    <x v="2"/>
    <n v="9242"/>
  </r>
  <r>
    <x v="2"/>
    <x v="1"/>
    <x v="1"/>
    <x v="9"/>
    <x v="9"/>
    <x v="3"/>
    <n v="6348"/>
  </r>
  <r>
    <x v="2"/>
    <x v="1"/>
    <x v="1"/>
    <x v="9"/>
    <x v="10"/>
    <x v="3"/>
    <n v="6625"/>
  </r>
  <r>
    <x v="2"/>
    <x v="1"/>
    <x v="1"/>
    <x v="9"/>
    <x v="11"/>
    <x v="3"/>
    <n v="1846"/>
  </r>
  <r>
    <x v="3"/>
    <x v="1"/>
    <x v="1"/>
    <x v="9"/>
    <x v="0"/>
    <x v="0"/>
    <n v="23833"/>
  </r>
  <r>
    <x v="3"/>
    <x v="1"/>
    <x v="1"/>
    <x v="9"/>
    <x v="1"/>
    <x v="0"/>
    <n v="11757"/>
  </r>
  <r>
    <x v="3"/>
    <x v="1"/>
    <x v="1"/>
    <x v="9"/>
    <x v="2"/>
    <x v="0"/>
    <n v="14080"/>
  </r>
  <r>
    <x v="3"/>
    <x v="1"/>
    <x v="1"/>
    <x v="9"/>
    <x v="3"/>
    <x v="1"/>
    <n v="12403"/>
  </r>
  <r>
    <x v="3"/>
    <x v="1"/>
    <x v="1"/>
    <x v="9"/>
    <x v="4"/>
    <x v="1"/>
    <n v="18891"/>
  </r>
  <r>
    <x v="3"/>
    <x v="1"/>
    <x v="1"/>
    <x v="9"/>
    <x v="5"/>
    <x v="1"/>
    <n v="4009"/>
  </r>
  <r>
    <x v="3"/>
    <x v="1"/>
    <x v="1"/>
    <x v="9"/>
    <x v="6"/>
    <x v="2"/>
    <n v="34957"/>
  </r>
  <r>
    <x v="3"/>
    <x v="1"/>
    <x v="1"/>
    <x v="9"/>
    <x v="7"/>
    <x v="2"/>
    <n v="42887"/>
  </r>
  <r>
    <x v="3"/>
    <x v="1"/>
    <x v="1"/>
    <x v="9"/>
    <x v="8"/>
    <x v="2"/>
    <n v="12392"/>
  </r>
  <r>
    <x v="3"/>
    <x v="1"/>
    <x v="1"/>
    <x v="9"/>
    <x v="9"/>
    <x v="3"/>
    <n v="18221"/>
  </r>
  <r>
    <x v="3"/>
    <x v="1"/>
    <x v="1"/>
    <x v="9"/>
    <x v="10"/>
    <x v="3"/>
    <n v="1792"/>
  </r>
  <r>
    <x v="3"/>
    <x v="1"/>
    <x v="1"/>
    <x v="9"/>
    <x v="11"/>
    <x v="3"/>
    <n v="30055"/>
  </r>
  <r>
    <x v="4"/>
    <x v="1"/>
    <x v="1"/>
    <x v="5"/>
    <x v="0"/>
    <x v="0"/>
    <n v="3979"/>
  </r>
  <r>
    <x v="4"/>
    <x v="1"/>
    <x v="1"/>
    <x v="5"/>
    <x v="1"/>
    <x v="0"/>
    <n v="7095"/>
  </r>
  <r>
    <x v="4"/>
    <x v="1"/>
    <x v="1"/>
    <x v="5"/>
    <x v="2"/>
    <x v="0"/>
    <n v="3624"/>
  </r>
  <r>
    <x v="4"/>
    <x v="1"/>
    <x v="1"/>
    <x v="5"/>
    <x v="3"/>
    <x v="1"/>
    <n v="3119"/>
  </r>
  <r>
    <x v="4"/>
    <x v="1"/>
    <x v="1"/>
    <x v="5"/>
    <x v="4"/>
    <x v="1"/>
    <n v="7634"/>
  </r>
  <r>
    <x v="4"/>
    <x v="1"/>
    <x v="1"/>
    <x v="5"/>
    <x v="5"/>
    <x v="1"/>
    <n v="6586"/>
  </r>
  <r>
    <x v="4"/>
    <x v="1"/>
    <x v="1"/>
    <x v="5"/>
    <x v="6"/>
    <x v="2"/>
    <n v="6890"/>
  </r>
  <r>
    <x v="4"/>
    <x v="1"/>
    <x v="1"/>
    <x v="5"/>
    <x v="7"/>
    <x v="2"/>
    <n v="5112"/>
  </r>
  <r>
    <x v="4"/>
    <x v="1"/>
    <x v="1"/>
    <x v="5"/>
    <x v="8"/>
    <x v="2"/>
    <n v="9612"/>
  </r>
  <r>
    <x v="4"/>
    <x v="1"/>
    <x v="1"/>
    <x v="5"/>
    <x v="9"/>
    <x v="3"/>
    <n v="1521"/>
  </r>
  <r>
    <x v="4"/>
    <x v="1"/>
    <x v="1"/>
    <x v="5"/>
    <x v="10"/>
    <x v="3"/>
    <n v="2784"/>
  </r>
  <r>
    <x v="4"/>
    <x v="1"/>
    <x v="1"/>
    <x v="5"/>
    <x v="11"/>
    <x v="3"/>
    <n v="4541"/>
  </r>
  <r>
    <x v="5"/>
    <x v="1"/>
    <x v="1"/>
    <x v="5"/>
    <x v="0"/>
    <x v="0"/>
    <n v="28141"/>
  </r>
  <r>
    <x v="5"/>
    <x v="1"/>
    <x v="1"/>
    <x v="5"/>
    <x v="1"/>
    <x v="0"/>
    <n v="10747"/>
  </r>
  <r>
    <x v="5"/>
    <x v="1"/>
    <x v="1"/>
    <x v="5"/>
    <x v="2"/>
    <x v="0"/>
    <n v="10380"/>
  </r>
  <r>
    <x v="5"/>
    <x v="1"/>
    <x v="1"/>
    <x v="5"/>
    <x v="3"/>
    <x v="1"/>
    <n v="27831"/>
  </r>
  <r>
    <x v="5"/>
    <x v="1"/>
    <x v="1"/>
    <x v="5"/>
    <x v="4"/>
    <x v="1"/>
    <n v="33187"/>
  </r>
  <r>
    <x v="5"/>
    <x v="1"/>
    <x v="1"/>
    <x v="5"/>
    <x v="5"/>
    <x v="1"/>
    <n v="9721"/>
  </r>
  <r>
    <x v="5"/>
    <x v="1"/>
    <x v="1"/>
    <x v="5"/>
    <x v="6"/>
    <x v="2"/>
    <n v="15239"/>
  </r>
  <r>
    <x v="5"/>
    <x v="1"/>
    <x v="1"/>
    <x v="5"/>
    <x v="7"/>
    <x v="2"/>
    <n v="35008"/>
  </r>
  <r>
    <x v="5"/>
    <x v="1"/>
    <x v="1"/>
    <x v="5"/>
    <x v="8"/>
    <x v="2"/>
    <n v="18973"/>
  </r>
  <r>
    <x v="5"/>
    <x v="1"/>
    <x v="1"/>
    <x v="5"/>
    <x v="9"/>
    <x v="3"/>
    <n v="20786"/>
  </r>
  <r>
    <x v="5"/>
    <x v="1"/>
    <x v="1"/>
    <x v="5"/>
    <x v="10"/>
    <x v="3"/>
    <n v="41997"/>
  </r>
  <r>
    <x v="5"/>
    <x v="1"/>
    <x v="1"/>
    <x v="5"/>
    <x v="11"/>
    <x v="3"/>
    <n v="23278"/>
  </r>
  <r>
    <x v="6"/>
    <x v="1"/>
    <x v="1"/>
    <x v="5"/>
    <x v="0"/>
    <x v="0"/>
    <n v="11139"/>
  </r>
  <r>
    <x v="6"/>
    <x v="1"/>
    <x v="1"/>
    <x v="5"/>
    <x v="1"/>
    <x v="0"/>
    <n v="11404"/>
  </r>
  <r>
    <x v="6"/>
    <x v="1"/>
    <x v="1"/>
    <x v="5"/>
    <x v="2"/>
    <x v="0"/>
    <n v="42265"/>
  </r>
  <r>
    <x v="6"/>
    <x v="1"/>
    <x v="1"/>
    <x v="5"/>
    <x v="3"/>
    <x v="1"/>
    <n v="39766"/>
  </r>
  <r>
    <x v="6"/>
    <x v="1"/>
    <x v="1"/>
    <x v="5"/>
    <x v="4"/>
    <x v="1"/>
    <n v="21024"/>
  </r>
  <r>
    <x v="6"/>
    <x v="1"/>
    <x v="1"/>
    <x v="5"/>
    <x v="5"/>
    <x v="1"/>
    <n v="20227"/>
  </r>
  <r>
    <x v="6"/>
    <x v="1"/>
    <x v="1"/>
    <x v="5"/>
    <x v="6"/>
    <x v="2"/>
    <n v="35980"/>
  </r>
  <r>
    <x v="6"/>
    <x v="1"/>
    <x v="1"/>
    <x v="5"/>
    <x v="7"/>
    <x v="2"/>
    <n v="14824"/>
  </r>
  <r>
    <x v="6"/>
    <x v="1"/>
    <x v="1"/>
    <x v="5"/>
    <x v="8"/>
    <x v="2"/>
    <n v="37825"/>
  </r>
  <r>
    <x v="6"/>
    <x v="1"/>
    <x v="1"/>
    <x v="5"/>
    <x v="9"/>
    <x v="3"/>
    <n v="10630"/>
  </r>
  <r>
    <x v="6"/>
    <x v="1"/>
    <x v="1"/>
    <x v="5"/>
    <x v="10"/>
    <x v="3"/>
    <n v="24178"/>
  </r>
  <r>
    <x v="6"/>
    <x v="1"/>
    <x v="1"/>
    <x v="5"/>
    <x v="11"/>
    <x v="3"/>
    <n v="29998"/>
  </r>
  <r>
    <x v="7"/>
    <x v="1"/>
    <x v="1"/>
    <x v="5"/>
    <x v="0"/>
    <x v="0"/>
    <n v="27275"/>
  </r>
  <r>
    <x v="7"/>
    <x v="1"/>
    <x v="1"/>
    <x v="5"/>
    <x v="1"/>
    <x v="0"/>
    <n v="17719"/>
  </r>
  <r>
    <x v="7"/>
    <x v="1"/>
    <x v="1"/>
    <x v="5"/>
    <x v="2"/>
    <x v="0"/>
    <n v="32979"/>
  </r>
  <r>
    <x v="7"/>
    <x v="1"/>
    <x v="1"/>
    <x v="5"/>
    <x v="3"/>
    <x v="1"/>
    <n v="1173"/>
  </r>
  <r>
    <x v="7"/>
    <x v="1"/>
    <x v="1"/>
    <x v="5"/>
    <x v="4"/>
    <x v="1"/>
    <n v="20639"/>
  </r>
  <r>
    <x v="7"/>
    <x v="1"/>
    <x v="1"/>
    <x v="5"/>
    <x v="5"/>
    <x v="1"/>
    <n v="4258"/>
  </r>
  <r>
    <x v="7"/>
    <x v="1"/>
    <x v="1"/>
    <x v="5"/>
    <x v="6"/>
    <x v="2"/>
    <n v="9798"/>
  </r>
  <r>
    <x v="7"/>
    <x v="1"/>
    <x v="1"/>
    <x v="5"/>
    <x v="7"/>
    <x v="2"/>
    <n v="6001"/>
  </r>
  <r>
    <x v="7"/>
    <x v="1"/>
    <x v="1"/>
    <x v="5"/>
    <x v="8"/>
    <x v="2"/>
    <n v="27910"/>
  </r>
  <r>
    <x v="7"/>
    <x v="1"/>
    <x v="1"/>
    <x v="5"/>
    <x v="9"/>
    <x v="3"/>
    <n v="8583"/>
  </r>
  <r>
    <x v="7"/>
    <x v="1"/>
    <x v="1"/>
    <x v="5"/>
    <x v="10"/>
    <x v="3"/>
    <n v="16292"/>
  </r>
  <r>
    <x v="7"/>
    <x v="1"/>
    <x v="1"/>
    <x v="5"/>
    <x v="11"/>
    <x v="3"/>
    <n v="5399"/>
  </r>
  <r>
    <x v="4"/>
    <x v="1"/>
    <x v="1"/>
    <x v="6"/>
    <x v="0"/>
    <x v="0"/>
    <n v="2319"/>
  </r>
  <r>
    <x v="4"/>
    <x v="1"/>
    <x v="1"/>
    <x v="6"/>
    <x v="1"/>
    <x v="0"/>
    <n v="2481"/>
  </r>
  <r>
    <x v="4"/>
    <x v="1"/>
    <x v="1"/>
    <x v="6"/>
    <x v="2"/>
    <x v="0"/>
    <n v="4115"/>
  </r>
  <r>
    <x v="4"/>
    <x v="1"/>
    <x v="1"/>
    <x v="6"/>
    <x v="3"/>
    <x v="1"/>
    <n v="5996"/>
  </r>
  <r>
    <x v="4"/>
    <x v="1"/>
    <x v="1"/>
    <x v="6"/>
    <x v="4"/>
    <x v="1"/>
    <n v="4500"/>
  </r>
  <r>
    <x v="4"/>
    <x v="1"/>
    <x v="1"/>
    <x v="6"/>
    <x v="5"/>
    <x v="1"/>
    <n v="5510"/>
  </r>
  <r>
    <x v="4"/>
    <x v="1"/>
    <x v="1"/>
    <x v="6"/>
    <x v="6"/>
    <x v="2"/>
    <n v="3670"/>
  </r>
  <r>
    <x v="4"/>
    <x v="1"/>
    <x v="1"/>
    <x v="6"/>
    <x v="7"/>
    <x v="2"/>
    <n v="9525"/>
  </r>
  <r>
    <x v="4"/>
    <x v="1"/>
    <x v="1"/>
    <x v="6"/>
    <x v="8"/>
    <x v="2"/>
    <n v="9331"/>
  </r>
  <r>
    <x v="4"/>
    <x v="1"/>
    <x v="1"/>
    <x v="6"/>
    <x v="9"/>
    <x v="3"/>
    <n v="3376"/>
  </r>
  <r>
    <x v="4"/>
    <x v="1"/>
    <x v="1"/>
    <x v="6"/>
    <x v="10"/>
    <x v="3"/>
    <n v="1994"/>
  </r>
  <r>
    <x v="4"/>
    <x v="1"/>
    <x v="1"/>
    <x v="6"/>
    <x v="11"/>
    <x v="3"/>
    <n v="5019"/>
  </r>
  <r>
    <x v="5"/>
    <x v="1"/>
    <x v="1"/>
    <x v="6"/>
    <x v="0"/>
    <x v="0"/>
    <n v="39084"/>
  </r>
  <r>
    <x v="5"/>
    <x v="1"/>
    <x v="1"/>
    <x v="6"/>
    <x v="1"/>
    <x v="0"/>
    <n v="23661"/>
  </r>
  <r>
    <x v="5"/>
    <x v="1"/>
    <x v="1"/>
    <x v="6"/>
    <x v="2"/>
    <x v="0"/>
    <n v="41924"/>
  </r>
  <r>
    <x v="5"/>
    <x v="1"/>
    <x v="1"/>
    <x v="6"/>
    <x v="3"/>
    <x v="1"/>
    <n v="5953"/>
  </r>
  <r>
    <x v="5"/>
    <x v="1"/>
    <x v="1"/>
    <x v="6"/>
    <x v="4"/>
    <x v="1"/>
    <n v="2368"/>
  </r>
  <r>
    <x v="5"/>
    <x v="1"/>
    <x v="1"/>
    <x v="6"/>
    <x v="5"/>
    <x v="1"/>
    <n v="20499"/>
  </r>
  <r>
    <x v="5"/>
    <x v="1"/>
    <x v="1"/>
    <x v="6"/>
    <x v="6"/>
    <x v="2"/>
    <n v="12030"/>
  </r>
  <r>
    <x v="5"/>
    <x v="1"/>
    <x v="1"/>
    <x v="6"/>
    <x v="7"/>
    <x v="2"/>
    <n v="3322"/>
  </r>
  <r>
    <x v="5"/>
    <x v="1"/>
    <x v="1"/>
    <x v="6"/>
    <x v="8"/>
    <x v="2"/>
    <n v="2222"/>
  </r>
  <r>
    <x v="5"/>
    <x v="1"/>
    <x v="1"/>
    <x v="6"/>
    <x v="9"/>
    <x v="3"/>
    <n v="23678"/>
  </r>
  <r>
    <x v="5"/>
    <x v="1"/>
    <x v="1"/>
    <x v="6"/>
    <x v="10"/>
    <x v="3"/>
    <n v="37444"/>
  </r>
  <r>
    <x v="5"/>
    <x v="1"/>
    <x v="1"/>
    <x v="6"/>
    <x v="11"/>
    <x v="3"/>
    <n v="28331"/>
  </r>
  <r>
    <x v="6"/>
    <x v="1"/>
    <x v="1"/>
    <x v="6"/>
    <x v="0"/>
    <x v="0"/>
    <n v="2596"/>
  </r>
  <r>
    <x v="6"/>
    <x v="1"/>
    <x v="1"/>
    <x v="6"/>
    <x v="1"/>
    <x v="0"/>
    <n v="22908"/>
  </r>
  <r>
    <x v="6"/>
    <x v="1"/>
    <x v="1"/>
    <x v="6"/>
    <x v="2"/>
    <x v="0"/>
    <n v="37183"/>
  </r>
  <r>
    <x v="6"/>
    <x v="1"/>
    <x v="1"/>
    <x v="6"/>
    <x v="3"/>
    <x v="1"/>
    <n v="33307"/>
  </r>
  <r>
    <x v="6"/>
    <x v="1"/>
    <x v="1"/>
    <x v="6"/>
    <x v="4"/>
    <x v="1"/>
    <n v="5760"/>
  </r>
  <r>
    <x v="6"/>
    <x v="1"/>
    <x v="1"/>
    <x v="6"/>
    <x v="5"/>
    <x v="1"/>
    <n v="33536"/>
  </r>
  <r>
    <x v="6"/>
    <x v="1"/>
    <x v="1"/>
    <x v="6"/>
    <x v="6"/>
    <x v="2"/>
    <n v="1661"/>
  </r>
  <r>
    <x v="6"/>
    <x v="1"/>
    <x v="1"/>
    <x v="6"/>
    <x v="7"/>
    <x v="2"/>
    <n v="34644"/>
  </r>
  <r>
    <x v="6"/>
    <x v="1"/>
    <x v="1"/>
    <x v="6"/>
    <x v="8"/>
    <x v="2"/>
    <n v="12181"/>
  </r>
  <r>
    <x v="6"/>
    <x v="1"/>
    <x v="1"/>
    <x v="6"/>
    <x v="9"/>
    <x v="3"/>
    <n v="34871"/>
  </r>
  <r>
    <x v="6"/>
    <x v="1"/>
    <x v="1"/>
    <x v="6"/>
    <x v="10"/>
    <x v="3"/>
    <n v="18347"/>
  </r>
  <r>
    <x v="6"/>
    <x v="1"/>
    <x v="1"/>
    <x v="6"/>
    <x v="11"/>
    <x v="3"/>
    <n v="22129"/>
  </r>
  <r>
    <x v="7"/>
    <x v="1"/>
    <x v="1"/>
    <x v="6"/>
    <x v="0"/>
    <x v="0"/>
    <n v="27454"/>
  </r>
  <r>
    <x v="7"/>
    <x v="1"/>
    <x v="1"/>
    <x v="6"/>
    <x v="1"/>
    <x v="0"/>
    <n v="20365"/>
  </r>
  <r>
    <x v="7"/>
    <x v="1"/>
    <x v="1"/>
    <x v="6"/>
    <x v="2"/>
    <x v="0"/>
    <n v="15503"/>
  </r>
  <r>
    <x v="7"/>
    <x v="1"/>
    <x v="1"/>
    <x v="6"/>
    <x v="3"/>
    <x v="1"/>
    <n v="34966"/>
  </r>
  <r>
    <x v="7"/>
    <x v="1"/>
    <x v="1"/>
    <x v="6"/>
    <x v="4"/>
    <x v="1"/>
    <n v="5533"/>
  </r>
  <r>
    <x v="7"/>
    <x v="1"/>
    <x v="1"/>
    <x v="6"/>
    <x v="5"/>
    <x v="1"/>
    <n v="35080"/>
  </r>
  <r>
    <x v="7"/>
    <x v="1"/>
    <x v="1"/>
    <x v="6"/>
    <x v="6"/>
    <x v="2"/>
    <n v="35943"/>
  </r>
  <r>
    <x v="7"/>
    <x v="1"/>
    <x v="1"/>
    <x v="6"/>
    <x v="7"/>
    <x v="2"/>
    <n v="33193"/>
  </r>
  <r>
    <x v="7"/>
    <x v="1"/>
    <x v="1"/>
    <x v="6"/>
    <x v="8"/>
    <x v="2"/>
    <n v="31247"/>
  </r>
  <r>
    <x v="7"/>
    <x v="1"/>
    <x v="1"/>
    <x v="6"/>
    <x v="9"/>
    <x v="3"/>
    <n v="31187"/>
  </r>
  <r>
    <x v="7"/>
    <x v="1"/>
    <x v="1"/>
    <x v="6"/>
    <x v="10"/>
    <x v="3"/>
    <n v="24843"/>
  </r>
  <r>
    <x v="7"/>
    <x v="1"/>
    <x v="1"/>
    <x v="6"/>
    <x v="11"/>
    <x v="3"/>
    <n v="17330"/>
  </r>
  <r>
    <x v="4"/>
    <x v="1"/>
    <x v="1"/>
    <x v="7"/>
    <x v="0"/>
    <x v="0"/>
    <n v="9208"/>
  </r>
  <r>
    <x v="4"/>
    <x v="1"/>
    <x v="1"/>
    <x v="7"/>
    <x v="1"/>
    <x v="0"/>
    <n v="8258"/>
  </r>
  <r>
    <x v="4"/>
    <x v="1"/>
    <x v="1"/>
    <x v="7"/>
    <x v="2"/>
    <x v="0"/>
    <n v="1199"/>
  </r>
  <r>
    <x v="4"/>
    <x v="1"/>
    <x v="1"/>
    <x v="7"/>
    <x v="3"/>
    <x v="1"/>
    <n v="4602"/>
  </r>
  <r>
    <x v="4"/>
    <x v="1"/>
    <x v="1"/>
    <x v="7"/>
    <x v="4"/>
    <x v="1"/>
    <n v="1542"/>
  </r>
  <r>
    <x v="4"/>
    <x v="1"/>
    <x v="1"/>
    <x v="7"/>
    <x v="5"/>
    <x v="1"/>
    <n v="9868"/>
  </r>
  <r>
    <x v="4"/>
    <x v="1"/>
    <x v="1"/>
    <x v="7"/>
    <x v="6"/>
    <x v="2"/>
    <n v="2896"/>
  </r>
  <r>
    <x v="4"/>
    <x v="1"/>
    <x v="1"/>
    <x v="7"/>
    <x v="7"/>
    <x v="2"/>
    <n v="1127"/>
  </r>
  <r>
    <x v="4"/>
    <x v="1"/>
    <x v="1"/>
    <x v="7"/>
    <x v="8"/>
    <x v="2"/>
    <n v="2684"/>
  </r>
  <r>
    <x v="4"/>
    <x v="1"/>
    <x v="1"/>
    <x v="7"/>
    <x v="9"/>
    <x v="3"/>
    <n v="4486"/>
  </r>
  <r>
    <x v="4"/>
    <x v="1"/>
    <x v="1"/>
    <x v="7"/>
    <x v="10"/>
    <x v="3"/>
    <n v="3693"/>
  </r>
  <r>
    <x v="4"/>
    <x v="1"/>
    <x v="1"/>
    <x v="7"/>
    <x v="11"/>
    <x v="3"/>
    <n v="8468"/>
  </r>
  <r>
    <x v="5"/>
    <x v="1"/>
    <x v="1"/>
    <x v="7"/>
    <x v="0"/>
    <x v="0"/>
    <n v="1013"/>
  </r>
  <r>
    <x v="5"/>
    <x v="1"/>
    <x v="1"/>
    <x v="7"/>
    <x v="1"/>
    <x v="0"/>
    <n v="14987"/>
  </r>
  <r>
    <x v="5"/>
    <x v="1"/>
    <x v="1"/>
    <x v="7"/>
    <x v="2"/>
    <x v="0"/>
    <n v="24434"/>
  </r>
  <r>
    <x v="5"/>
    <x v="1"/>
    <x v="1"/>
    <x v="7"/>
    <x v="3"/>
    <x v="1"/>
    <n v="11583"/>
  </r>
  <r>
    <x v="5"/>
    <x v="1"/>
    <x v="1"/>
    <x v="7"/>
    <x v="4"/>
    <x v="1"/>
    <n v="39569"/>
  </r>
  <r>
    <x v="5"/>
    <x v="1"/>
    <x v="1"/>
    <x v="7"/>
    <x v="5"/>
    <x v="1"/>
    <n v="4984"/>
  </r>
  <r>
    <x v="5"/>
    <x v="1"/>
    <x v="1"/>
    <x v="7"/>
    <x v="6"/>
    <x v="2"/>
    <n v="25468"/>
  </r>
  <r>
    <x v="5"/>
    <x v="1"/>
    <x v="1"/>
    <x v="7"/>
    <x v="7"/>
    <x v="2"/>
    <n v="1101"/>
  </r>
  <r>
    <x v="5"/>
    <x v="1"/>
    <x v="1"/>
    <x v="7"/>
    <x v="8"/>
    <x v="2"/>
    <n v="13232"/>
  </r>
  <r>
    <x v="5"/>
    <x v="1"/>
    <x v="1"/>
    <x v="7"/>
    <x v="9"/>
    <x v="3"/>
    <n v="3087"/>
  </r>
  <r>
    <x v="5"/>
    <x v="1"/>
    <x v="1"/>
    <x v="7"/>
    <x v="10"/>
    <x v="3"/>
    <n v="34365"/>
  </r>
  <r>
    <x v="5"/>
    <x v="1"/>
    <x v="1"/>
    <x v="7"/>
    <x v="11"/>
    <x v="3"/>
    <n v="24587"/>
  </r>
  <r>
    <x v="6"/>
    <x v="1"/>
    <x v="1"/>
    <x v="7"/>
    <x v="0"/>
    <x v="0"/>
    <n v="18359"/>
  </r>
  <r>
    <x v="6"/>
    <x v="1"/>
    <x v="1"/>
    <x v="7"/>
    <x v="1"/>
    <x v="0"/>
    <n v="16438"/>
  </r>
  <r>
    <x v="6"/>
    <x v="1"/>
    <x v="1"/>
    <x v="7"/>
    <x v="2"/>
    <x v="0"/>
    <n v="26920"/>
  </r>
  <r>
    <x v="6"/>
    <x v="1"/>
    <x v="1"/>
    <x v="7"/>
    <x v="3"/>
    <x v="1"/>
    <n v="12792"/>
  </r>
  <r>
    <x v="6"/>
    <x v="1"/>
    <x v="1"/>
    <x v="7"/>
    <x v="4"/>
    <x v="1"/>
    <n v="27960"/>
  </r>
  <r>
    <x v="6"/>
    <x v="1"/>
    <x v="1"/>
    <x v="7"/>
    <x v="5"/>
    <x v="1"/>
    <n v="31925"/>
  </r>
  <r>
    <x v="6"/>
    <x v="1"/>
    <x v="1"/>
    <x v="7"/>
    <x v="6"/>
    <x v="2"/>
    <n v="30436"/>
  </r>
  <r>
    <x v="6"/>
    <x v="1"/>
    <x v="1"/>
    <x v="7"/>
    <x v="7"/>
    <x v="2"/>
    <n v="37710"/>
  </r>
  <r>
    <x v="6"/>
    <x v="1"/>
    <x v="1"/>
    <x v="7"/>
    <x v="8"/>
    <x v="2"/>
    <n v="8652"/>
  </r>
  <r>
    <x v="6"/>
    <x v="1"/>
    <x v="1"/>
    <x v="7"/>
    <x v="9"/>
    <x v="3"/>
    <n v="20676"/>
  </r>
  <r>
    <x v="6"/>
    <x v="1"/>
    <x v="1"/>
    <x v="7"/>
    <x v="10"/>
    <x v="3"/>
    <n v="39611"/>
  </r>
  <r>
    <x v="6"/>
    <x v="1"/>
    <x v="1"/>
    <x v="7"/>
    <x v="11"/>
    <x v="3"/>
    <n v="40075"/>
  </r>
  <r>
    <x v="7"/>
    <x v="1"/>
    <x v="1"/>
    <x v="7"/>
    <x v="0"/>
    <x v="0"/>
    <n v="6912"/>
  </r>
  <r>
    <x v="7"/>
    <x v="1"/>
    <x v="1"/>
    <x v="7"/>
    <x v="1"/>
    <x v="0"/>
    <n v="16146"/>
  </r>
  <r>
    <x v="7"/>
    <x v="1"/>
    <x v="1"/>
    <x v="7"/>
    <x v="2"/>
    <x v="0"/>
    <n v="24868"/>
  </r>
  <r>
    <x v="7"/>
    <x v="1"/>
    <x v="1"/>
    <x v="7"/>
    <x v="3"/>
    <x v="1"/>
    <n v="39335"/>
  </r>
  <r>
    <x v="7"/>
    <x v="1"/>
    <x v="1"/>
    <x v="7"/>
    <x v="4"/>
    <x v="1"/>
    <n v="36378"/>
  </r>
  <r>
    <x v="7"/>
    <x v="1"/>
    <x v="1"/>
    <x v="7"/>
    <x v="5"/>
    <x v="1"/>
    <n v="27412"/>
  </r>
  <r>
    <x v="7"/>
    <x v="1"/>
    <x v="1"/>
    <x v="7"/>
    <x v="6"/>
    <x v="2"/>
    <n v="32552"/>
  </r>
  <r>
    <x v="7"/>
    <x v="1"/>
    <x v="1"/>
    <x v="7"/>
    <x v="7"/>
    <x v="2"/>
    <n v="36806"/>
  </r>
  <r>
    <x v="7"/>
    <x v="1"/>
    <x v="1"/>
    <x v="7"/>
    <x v="8"/>
    <x v="2"/>
    <n v="16466"/>
  </r>
  <r>
    <x v="7"/>
    <x v="1"/>
    <x v="1"/>
    <x v="7"/>
    <x v="9"/>
    <x v="3"/>
    <n v="17165"/>
  </r>
  <r>
    <x v="7"/>
    <x v="1"/>
    <x v="1"/>
    <x v="7"/>
    <x v="10"/>
    <x v="3"/>
    <n v="18780"/>
  </r>
  <r>
    <x v="7"/>
    <x v="1"/>
    <x v="1"/>
    <x v="7"/>
    <x v="11"/>
    <x v="3"/>
    <n v="35296"/>
  </r>
  <r>
    <x v="4"/>
    <x v="1"/>
    <x v="1"/>
    <x v="8"/>
    <x v="0"/>
    <x v="0"/>
    <n v="8054"/>
  </r>
  <r>
    <x v="4"/>
    <x v="1"/>
    <x v="1"/>
    <x v="8"/>
    <x v="1"/>
    <x v="0"/>
    <n v="9533"/>
  </r>
  <r>
    <x v="4"/>
    <x v="1"/>
    <x v="1"/>
    <x v="8"/>
    <x v="2"/>
    <x v="0"/>
    <n v="4017"/>
  </r>
  <r>
    <x v="4"/>
    <x v="1"/>
    <x v="1"/>
    <x v="8"/>
    <x v="3"/>
    <x v="1"/>
    <n v="5547"/>
  </r>
  <r>
    <x v="4"/>
    <x v="1"/>
    <x v="1"/>
    <x v="8"/>
    <x v="4"/>
    <x v="1"/>
    <n v="2111"/>
  </r>
  <r>
    <x v="4"/>
    <x v="1"/>
    <x v="1"/>
    <x v="8"/>
    <x v="5"/>
    <x v="1"/>
    <n v="6071"/>
  </r>
  <r>
    <x v="4"/>
    <x v="1"/>
    <x v="1"/>
    <x v="8"/>
    <x v="6"/>
    <x v="2"/>
    <n v="3061"/>
  </r>
  <r>
    <x v="4"/>
    <x v="1"/>
    <x v="1"/>
    <x v="8"/>
    <x v="7"/>
    <x v="2"/>
    <n v="4238"/>
  </r>
  <r>
    <x v="4"/>
    <x v="1"/>
    <x v="1"/>
    <x v="8"/>
    <x v="8"/>
    <x v="2"/>
    <n v="5575"/>
  </r>
  <r>
    <x v="4"/>
    <x v="1"/>
    <x v="1"/>
    <x v="8"/>
    <x v="9"/>
    <x v="3"/>
    <n v="2145"/>
  </r>
  <r>
    <x v="4"/>
    <x v="1"/>
    <x v="1"/>
    <x v="8"/>
    <x v="10"/>
    <x v="3"/>
    <n v="1869"/>
  </r>
  <r>
    <x v="4"/>
    <x v="1"/>
    <x v="1"/>
    <x v="8"/>
    <x v="11"/>
    <x v="3"/>
    <n v="8224"/>
  </r>
  <r>
    <x v="5"/>
    <x v="1"/>
    <x v="1"/>
    <x v="8"/>
    <x v="0"/>
    <x v="0"/>
    <n v="33192"/>
  </r>
  <r>
    <x v="5"/>
    <x v="1"/>
    <x v="1"/>
    <x v="8"/>
    <x v="1"/>
    <x v="0"/>
    <n v="36757"/>
  </r>
  <r>
    <x v="5"/>
    <x v="1"/>
    <x v="1"/>
    <x v="8"/>
    <x v="2"/>
    <x v="0"/>
    <n v="14175"/>
  </r>
  <r>
    <x v="5"/>
    <x v="1"/>
    <x v="1"/>
    <x v="8"/>
    <x v="3"/>
    <x v="1"/>
    <n v="9603"/>
  </r>
  <r>
    <x v="5"/>
    <x v="1"/>
    <x v="1"/>
    <x v="8"/>
    <x v="4"/>
    <x v="1"/>
    <n v="28474"/>
  </r>
  <r>
    <x v="5"/>
    <x v="1"/>
    <x v="1"/>
    <x v="8"/>
    <x v="5"/>
    <x v="1"/>
    <n v="35786"/>
  </r>
  <r>
    <x v="5"/>
    <x v="1"/>
    <x v="1"/>
    <x v="8"/>
    <x v="6"/>
    <x v="2"/>
    <n v="33723"/>
  </r>
  <r>
    <x v="5"/>
    <x v="1"/>
    <x v="1"/>
    <x v="8"/>
    <x v="7"/>
    <x v="2"/>
    <n v="7220"/>
  </r>
  <r>
    <x v="5"/>
    <x v="1"/>
    <x v="1"/>
    <x v="8"/>
    <x v="8"/>
    <x v="2"/>
    <n v="29125"/>
  </r>
  <r>
    <x v="5"/>
    <x v="1"/>
    <x v="1"/>
    <x v="8"/>
    <x v="9"/>
    <x v="3"/>
    <n v="14560"/>
  </r>
  <r>
    <x v="5"/>
    <x v="1"/>
    <x v="1"/>
    <x v="8"/>
    <x v="10"/>
    <x v="3"/>
    <n v="34055"/>
  </r>
  <r>
    <x v="5"/>
    <x v="1"/>
    <x v="1"/>
    <x v="8"/>
    <x v="11"/>
    <x v="3"/>
    <n v="18572"/>
  </r>
  <r>
    <x v="6"/>
    <x v="1"/>
    <x v="1"/>
    <x v="8"/>
    <x v="0"/>
    <x v="0"/>
    <n v="4284"/>
  </r>
  <r>
    <x v="6"/>
    <x v="1"/>
    <x v="1"/>
    <x v="8"/>
    <x v="1"/>
    <x v="0"/>
    <n v="35226"/>
  </r>
  <r>
    <x v="6"/>
    <x v="1"/>
    <x v="1"/>
    <x v="8"/>
    <x v="2"/>
    <x v="0"/>
    <n v="36443"/>
  </r>
  <r>
    <x v="6"/>
    <x v="1"/>
    <x v="1"/>
    <x v="8"/>
    <x v="3"/>
    <x v="1"/>
    <n v="25103"/>
  </r>
  <r>
    <x v="6"/>
    <x v="1"/>
    <x v="1"/>
    <x v="8"/>
    <x v="4"/>
    <x v="1"/>
    <n v="15265"/>
  </r>
  <r>
    <x v="6"/>
    <x v="1"/>
    <x v="1"/>
    <x v="8"/>
    <x v="5"/>
    <x v="1"/>
    <n v="10963"/>
  </r>
  <r>
    <x v="6"/>
    <x v="1"/>
    <x v="1"/>
    <x v="8"/>
    <x v="6"/>
    <x v="2"/>
    <n v="37669"/>
  </r>
  <r>
    <x v="6"/>
    <x v="1"/>
    <x v="1"/>
    <x v="8"/>
    <x v="7"/>
    <x v="2"/>
    <n v="32095"/>
  </r>
  <r>
    <x v="6"/>
    <x v="1"/>
    <x v="1"/>
    <x v="8"/>
    <x v="8"/>
    <x v="2"/>
    <n v="41808"/>
  </r>
  <r>
    <x v="6"/>
    <x v="1"/>
    <x v="1"/>
    <x v="8"/>
    <x v="9"/>
    <x v="3"/>
    <n v="14135"/>
  </r>
  <r>
    <x v="6"/>
    <x v="1"/>
    <x v="1"/>
    <x v="8"/>
    <x v="10"/>
    <x v="3"/>
    <n v="21256"/>
  </r>
  <r>
    <x v="6"/>
    <x v="1"/>
    <x v="1"/>
    <x v="8"/>
    <x v="11"/>
    <x v="3"/>
    <n v="24659"/>
  </r>
  <r>
    <x v="7"/>
    <x v="1"/>
    <x v="1"/>
    <x v="8"/>
    <x v="0"/>
    <x v="0"/>
    <n v="16434"/>
  </r>
  <r>
    <x v="7"/>
    <x v="1"/>
    <x v="1"/>
    <x v="8"/>
    <x v="1"/>
    <x v="0"/>
    <n v="42856"/>
  </r>
  <r>
    <x v="7"/>
    <x v="1"/>
    <x v="1"/>
    <x v="8"/>
    <x v="2"/>
    <x v="0"/>
    <n v="33989"/>
  </r>
  <r>
    <x v="7"/>
    <x v="1"/>
    <x v="1"/>
    <x v="8"/>
    <x v="3"/>
    <x v="1"/>
    <n v="2421"/>
  </r>
  <r>
    <x v="7"/>
    <x v="1"/>
    <x v="1"/>
    <x v="8"/>
    <x v="4"/>
    <x v="1"/>
    <n v="27187"/>
  </r>
  <r>
    <x v="7"/>
    <x v="1"/>
    <x v="1"/>
    <x v="8"/>
    <x v="5"/>
    <x v="1"/>
    <n v="21379"/>
  </r>
  <r>
    <x v="7"/>
    <x v="1"/>
    <x v="1"/>
    <x v="8"/>
    <x v="6"/>
    <x v="2"/>
    <n v="37666"/>
  </r>
  <r>
    <x v="7"/>
    <x v="1"/>
    <x v="1"/>
    <x v="8"/>
    <x v="7"/>
    <x v="2"/>
    <n v="26715"/>
  </r>
  <r>
    <x v="7"/>
    <x v="1"/>
    <x v="1"/>
    <x v="8"/>
    <x v="8"/>
    <x v="2"/>
    <n v="32272"/>
  </r>
  <r>
    <x v="7"/>
    <x v="1"/>
    <x v="1"/>
    <x v="8"/>
    <x v="9"/>
    <x v="3"/>
    <n v="35621"/>
  </r>
  <r>
    <x v="7"/>
    <x v="1"/>
    <x v="1"/>
    <x v="8"/>
    <x v="10"/>
    <x v="3"/>
    <n v="15193"/>
  </r>
  <r>
    <x v="7"/>
    <x v="1"/>
    <x v="1"/>
    <x v="8"/>
    <x v="11"/>
    <x v="3"/>
    <n v="20969"/>
  </r>
  <r>
    <x v="4"/>
    <x v="1"/>
    <x v="1"/>
    <x v="9"/>
    <x v="0"/>
    <x v="0"/>
    <n v="8112"/>
  </r>
  <r>
    <x v="4"/>
    <x v="1"/>
    <x v="1"/>
    <x v="9"/>
    <x v="1"/>
    <x v="0"/>
    <n v="5079"/>
  </r>
  <r>
    <x v="4"/>
    <x v="1"/>
    <x v="1"/>
    <x v="9"/>
    <x v="2"/>
    <x v="0"/>
    <n v="1944"/>
  </r>
  <r>
    <x v="4"/>
    <x v="1"/>
    <x v="1"/>
    <x v="9"/>
    <x v="3"/>
    <x v="1"/>
    <n v="5489"/>
  </r>
  <r>
    <x v="4"/>
    <x v="1"/>
    <x v="1"/>
    <x v="9"/>
    <x v="4"/>
    <x v="1"/>
    <n v="4516"/>
  </r>
  <r>
    <x v="4"/>
    <x v="1"/>
    <x v="1"/>
    <x v="9"/>
    <x v="5"/>
    <x v="1"/>
    <n v="4762"/>
  </r>
  <r>
    <x v="4"/>
    <x v="1"/>
    <x v="1"/>
    <x v="9"/>
    <x v="6"/>
    <x v="2"/>
    <n v="1083"/>
  </r>
  <r>
    <x v="4"/>
    <x v="1"/>
    <x v="1"/>
    <x v="9"/>
    <x v="7"/>
    <x v="2"/>
    <n v="9503"/>
  </r>
  <r>
    <x v="4"/>
    <x v="1"/>
    <x v="1"/>
    <x v="9"/>
    <x v="8"/>
    <x v="2"/>
    <n v="5940"/>
  </r>
  <r>
    <x v="4"/>
    <x v="1"/>
    <x v="1"/>
    <x v="9"/>
    <x v="9"/>
    <x v="3"/>
    <n v="8331"/>
  </r>
  <r>
    <x v="4"/>
    <x v="1"/>
    <x v="1"/>
    <x v="9"/>
    <x v="10"/>
    <x v="3"/>
    <n v="6787"/>
  </r>
  <r>
    <x v="4"/>
    <x v="1"/>
    <x v="1"/>
    <x v="9"/>
    <x v="11"/>
    <x v="3"/>
    <n v="8261"/>
  </r>
  <r>
    <x v="5"/>
    <x v="1"/>
    <x v="1"/>
    <x v="9"/>
    <x v="0"/>
    <x v="0"/>
    <n v="24071"/>
  </r>
  <r>
    <x v="5"/>
    <x v="1"/>
    <x v="1"/>
    <x v="9"/>
    <x v="1"/>
    <x v="0"/>
    <n v="26048"/>
  </r>
  <r>
    <x v="5"/>
    <x v="1"/>
    <x v="1"/>
    <x v="9"/>
    <x v="2"/>
    <x v="0"/>
    <n v="39423"/>
  </r>
  <r>
    <x v="5"/>
    <x v="1"/>
    <x v="1"/>
    <x v="9"/>
    <x v="3"/>
    <x v="1"/>
    <n v="26948"/>
  </r>
  <r>
    <x v="5"/>
    <x v="1"/>
    <x v="1"/>
    <x v="9"/>
    <x v="4"/>
    <x v="1"/>
    <n v="29184"/>
  </r>
  <r>
    <x v="5"/>
    <x v="1"/>
    <x v="1"/>
    <x v="9"/>
    <x v="5"/>
    <x v="1"/>
    <n v="40127"/>
  </r>
  <r>
    <x v="5"/>
    <x v="1"/>
    <x v="1"/>
    <x v="9"/>
    <x v="6"/>
    <x v="2"/>
    <n v="29212"/>
  </r>
  <r>
    <x v="5"/>
    <x v="1"/>
    <x v="1"/>
    <x v="9"/>
    <x v="7"/>
    <x v="2"/>
    <n v="26657"/>
  </r>
  <r>
    <x v="5"/>
    <x v="1"/>
    <x v="1"/>
    <x v="9"/>
    <x v="8"/>
    <x v="2"/>
    <n v="28913"/>
  </r>
  <r>
    <x v="5"/>
    <x v="1"/>
    <x v="1"/>
    <x v="9"/>
    <x v="9"/>
    <x v="3"/>
    <n v="10213"/>
  </r>
  <r>
    <x v="5"/>
    <x v="1"/>
    <x v="1"/>
    <x v="9"/>
    <x v="10"/>
    <x v="3"/>
    <n v="19047"/>
  </r>
  <r>
    <x v="5"/>
    <x v="1"/>
    <x v="1"/>
    <x v="9"/>
    <x v="11"/>
    <x v="3"/>
    <n v="30641"/>
  </r>
  <r>
    <x v="6"/>
    <x v="1"/>
    <x v="1"/>
    <x v="9"/>
    <x v="0"/>
    <x v="0"/>
    <n v="1534"/>
  </r>
  <r>
    <x v="6"/>
    <x v="1"/>
    <x v="1"/>
    <x v="9"/>
    <x v="1"/>
    <x v="0"/>
    <n v="24781"/>
  </r>
  <r>
    <x v="6"/>
    <x v="1"/>
    <x v="1"/>
    <x v="9"/>
    <x v="2"/>
    <x v="0"/>
    <n v="37254"/>
  </r>
  <r>
    <x v="6"/>
    <x v="1"/>
    <x v="1"/>
    <x v="9"/>
    <x v="3"/>
    <x v="1"/>
    <n v="8960"/>
  </r>
  <r>
    <x v="6"/>
    <x v="1"/>
    <x v="1"/>
    <x v="9"/>
    <x v="4"/>
    <x v="1"/>
    <n v="40469"/>
  </r>
  <r>
    <x v="6"/>
    <x v="1"/>
    <x v="1"/>
    <x v="9"/>
    <x v="5"/>
    <x v="1"/>
    <n v="36046"/>
  </r>
  <r>
    <x v="6"/>
    <x v="1"/>
    <x v="1"/>
    <x v="9"/>
    <x v="6"/>
    <x v="2"/>
    <n v="18472"/>
  </r>
  <r>
    <x v="6"/>
    <x v="1"/>
    <x v="1"/>
    <x v="9"/>
    <x v="7"/>
    <x v="2"/>
    <n v="17793"/>
  </r>
  <r>
    <x v="6"/>
    <x v="1"/>
    <x v="1"/>
    <x v="9"/>
    <x v="8"/>
    <x v="2"/>
    <n v="42203"/>
  </r>
  <r>
    <x v="6"/>
    <x v="1"/>
    <x v="1"/>
    <x v="9"/>
    <x v="9"/>
    <x v="3"/>
    <n v="27303"/>
  </r>
  <r>
    <x v="6"/>
    <x v="1"/>
    <x v="1"/>
    <x v="9"/>
    <x v="10"/>
    <x v="3"/>
    <n v="42843"/>
  </r>
  <r>
    <x v="6"/>
    <x v="1"/>
    <x v="1"/>
    <x v="9"/>
    <x v="11"/>
    <x v="3"/>
    <n v="31743"/>
  </r>
  <r>
    <x v="7"/>
    <x v="1"/>
    <x v="1"/>
    <x v="9"/>
    <x v="0"/>
    <x v="0"/>
    <n v="30591"/>
  </r>
  <r>
    <x v="7"/>
    <x v="1"/>
    <x v="1"/>
    <x v="9"/>
    <x v="1"/>
    <x v="0"/>
    <n v="12964"/>
  </r>
  <r>
    <x v="7"/>
    <x v="1"/>
    <x v="1"/>
    <x v="9"/>
    <x v="2"/>
    <x v="0"/>
    <n v="39160"/>
  </r>
  <r>
    <x v="7"/>
    <x v="1"/>
    <x v="1"/>
    <x v="9"/>
    <x v="3"/>
    <x v="1"/>
    <n v="21849"/>
  </r>
  <r>
    <x v="7"/>
    <x v="1"/>
    <x v="1"/>
    <x v="9"/>
    <x v="4"/>
    <x v="1"/>
    <n v="23737"/>
  </r>
  <r>
    <x v="7"/>
    <x v="1"/>
    <x v="1"/>
    <x v="9"/>
    <x v="5"/>
    <x v="1"/>
    <n v="23909"/>
  </r>
  <r>
    <x v="7"/>
    <x v="1"/>
    <x v="1"/>
    <x v="9"/>
    <x v="6"/>
    <x v="2"/>
    <n v="40292"/>
  </r>
  <r>
    <x v="7"/>
    <x v="1"/>
    <x v="1"/>
    <x v="9"/>
    <x v="7"/>
    <x v="2"/>
    <n v="44655"/>
  </r>
  <r>
    <x v="7"/>
    <x v="1"/>
    <x v="1"/>
    <x v="9"/>
    <x v="8"/>
    <x v="2"/>
    <n v="24803"/>
  </r>
  <r>
    <x v="7"/>
    <x v="1"/>
    <x v="1"/>
    <x v="9"/>
    <x v="9"/>
    <x v="3"/>
    <n v="37770"/>
  </r>
  <r>
    <x v="7"/>
    <x v="1"/>
    <x v="1"/>
    <x v="9"/>
    <x v="10"/>
    <x v="3"/>
    <n v="30366"/>
  </r>
  <r>
    <x v="7"/>
    <x v="1"/>
    <x v="1"/>
    <x v="9"/>
    <x v="11"/>
    <x v="3"/>
    <n v="39181"/>
  </r>
  <r>
    <x v="8"/>
    <x v="1"/>
    <x v="1"/>
    <x v="5"/>
    <x v="0"/>
    <x v="0"/>
    <n v="7024"/>
  </r>
  <r>
    <x v="8"/>
    <x v="1"/>
    <x v="1"/>
    <x v="5"/>
    <x v="1"/>
    <x v="0"/>
    <n v="4022"/>
  </r>
  <r>
    <x v="8"/>
    <x v="1"/>
    <x v="1"/>
    <x v="5"/>
    <x v="2"/>
    <x v="0"/>
    <n v="6087"/>
  </r>
  <r>
    <x v="8"/>
    <x v="1"/>
    <x v="1"/>
    <x v="5"/>
    <x v="3"/>
    <x v="1"/>
    <n v="2090"/>
  </r>
  <r>
    <x v="8"/>
    <x v="1"/>
    <x v="1"/>
    <x v="5"/>
    <x v="4"/>
    <x v="1"/>
    <n v="5057"/>
  </r>
  <r>
    <x v="8"/>
    <x v="1"/>
    <x v="1"/>
    <x v="5"/>
    <x v="5"/>
    <x v="1"/>
    <n v="6463"/>
  </r>
  <r>
    <x v="8"/>
    <x v="1"/>
    <x v="1"/>
    <x v="5"/>
    <x v="6"/>
    <x v="2"/>
    <n v="2154"/>
  </r>
  <r>
    <x v="8"/>
    <x v="1"/>
    <x v="1"/>
    <x v="5"/>
    <x v="7"/>
    <x v="2"/>
    <n v="7121"/>
  </r>
  <r>
    <x v="8"/>
    <x v="1"/>
    <x v="1"/>
    <x v="5"/>
    <x v="8"/>
    <x v="2"/>
    <n v="6791"/>
  </r>
  <r>
    <x v="8"/>
    <x v="1"/>
    <x v="1"/>
    <x v="5"/>
    <x v="9"/>
    <x v="3"/>
    <n v="3624"/>
  </r>
  <r>
    <x v="8"/>
    <x v="1"/>
    <x v="1"/>
    <x v="5"/>
    <x v="10"/>
    <x v="3"/>
    <n v="1476"/>
  </r>
  <r>
    <x v="8"/>
    <x v="1"/>
    <x v="1"/>
    <x v="5"/>
    <x v="11"/>
    <x v="3"/>
    <n v="7111"/>
  </r>
  <r>
    <x v="9"/>
    <x v="1"/>
    <x v="1"/>
    <x v="5"/>
    <x v="0"/>
    <x v="0"/>
    <n v="35960"/>
  </r>
  <r>
    <x v="9"/>
    <x v="1"/>
    <x v="1"/>
    <x v="5"/>
    <x v="1"/>
    <x v="0"/>
    <n v="37346"/>
  </r>
  <r>
    <x v="9"/>
    <x v="1"/>
    <x v="1"/>
    <x v="5"/>
    <x v="2"/>
    <x v="0"/>
    <n v="19314"/>
  </r>
  <r>
    <x v="9"/>
    <x v="1"/>
    <x v="1"/>
    <x v="5"/>
    <x v="3"/>
    <x v="1"/>
    <n v="28174"/>
  </r>
  <r>
    <x v="9"/>
    <x v="1"/>
    <x v="1"/>
    <x v="5"/>
    <x v="4"/>
    <x v="1"/>
    <n v="2262"/>
  </r>
  <r>
    <x v="9"/>
    <x v="1"/>
    <x v="1"/>
    <x v="5"/>
    <x v="5"/>
    <x v="1"/>
    <n v="29850"/>
  </r>
  <r>
    <x v="9"/>
    <x v="1"/>
    <x v="1"/>
    <x v="5"/>
    <x v="6"/>
    <x v="2"/>
    <n v="16237"/>
  </r>
  <r>
    <x v="9"/>
    <x v="1"/>
    <x v="1"/>
    <x v="5"/>
    <x v="7"/>
    <x v="2"/>
    <n v="22229"/>
  </r>
  <r>
    <x v="9"/>
    <x v="1"/>
    <x v="1"/>
    <x v="5"/>
    <x v="8"/>
    <x v="2"/>
    <n v="39793"/>
  </r>
  <r>
    <x v="9"/>
    <x v="1"/>
    <x v="1"/>
    <x v="5"/>
    <x v="9"/>
    <x v="3"/>
    <n v="33611"/>
  </r>
  <r>
    <x v="9"/>
    <x v="1"/>
    <x v="1"/>
    <x v="5"/>
    <x v="10"/>
    <x v="3"/>
    <n v="5212"/>
  </r>
  <r>
    <x v="9"/>
    <x v="1"/>
    <x v="1"/>
    <x v="5"/>
    <x v="11"/>
    <x v="3"/>
    <n v="40284"/>
  </r>
  <r>
    <x v="10"/>
    <x v="1"/>
    <x v="1"/>
    <x v="5"/>
    <x v="0"/>
    <x v="0"/>
    <n v="40931"/>
  </r>
  <r>
    <x v="10"/>
    <x v="1"/>
    <x v="1"/>
    <x v="5"/>
    <x v="1"/>
    <x v="0"/>
    <n v="31709"/>
  </r>
  <r>
    <x v="10"/>
    <x v="1"/>
    <x v="1"/>
    <x v="5"/>
    <x v="2"/>
    <x v="0"/>
    <n v="8779"/>
  </r>
  <r>
    <x v="10"/>
    <x v="1"/>
    <x v="1"/>
    <x v="5"/>
    <x v="3"/>
    <x v="1"/>
    <n v="1669"/>
  </r>
  <r>
    <x v="10"/>
    <x v="1"/>
    <x v="1"/>
    <x v="5"/>
    <x v="4"/>
    <x v="1"/>
    <n v="42416"/>
  </r>
  <r>
    <x v="10"/>
    <x v="1"/>
    <x v="1"/>
    <x v="5"/>
    <x v="5"/>
    <x v="1"/>
    <n v="13192"/>
  </r>
  <r>
    <x v="10"/>
    <x v="1"/>
    <x v="1"/>
    <x v="5"/>
    <x v="6"/>
    <x v="2"/>
    <n v="11646"/>
  </r>
  <r>
    <x v="10"/>
    <x v="1"/>
    <x v="1"/>
    <x v="5"/>
    <x v="7"/>
    <x v="2"/>
    <n v="34656"/>
  </r>
  <r>
    <x v="10"/>
    <x v="1"/>
    <x v="1"/>
    <x v="5"/>
    <x v="8"/>
    <x v="2"/>
    <n v="7737"/>
  </r>
  <r>
    <x v="10"/>
    <x v="1"/>
    <x v="1"/>
    <x v="5"/>
    <x v="9"/>
    <x v="3"/>
    <n v="10439"/>
  </r>
  <r>
    <x v="10"/>
    <x v="1"/>
    <x v="1"/>
    <x v="5"/>
    <x v="10"/>
    <x v="3"/>
    <n v="29492"/>
  </r>
  <r>
    <x v="10"/>
    <x v="1"/>
    <x v="1"/>
    <x v="5"/>
    <x v="11"/>
    <x v="3"/>
    <n v="9599"/>
  </r>
  <r>
    <x v="11"/>
    <x v="1"/>
    <x v="1"/>
    <x v="5"/>
    <x v="0"/>
    <x v="0"/>
    <n v="34098"/>
  </r>
  <r>
    <x v="11"/>
    <x v="1"/>
    <x v="1"/>
    <x v="5"/>
    <x v="1"/>
    <x v="0"/>
    <n v="1907"/>
  </r>
  <r>
    <x v="11"/>
    <x v="1"/>
    <x v="1"/>
    <x v="5"/>
    <x v="2"/>
    <x v="0"/>
    <n v="3246"/>
  </r>
  <r>
    <x v="11"/>
    <x v="1"/>
    <x v="1"/>
    <x v="5"/>
    <x v="3"/>
    <x v="1"/>
    <n v="4832"/>
  </r>
  <r>
    <x v="11"/>
    <x v="1"/>
    <x v="1"/>
    <x v="5"/>
    <x v="4"/>
    <x v="1"/>
    <n v="10423"/>
  </r>
  <r>
    <x v="11"/>
    <x v="1"/>
    <x v="1"/>
    <x v="5"/>
    <x v="5"/>
    <x v="1"/>
    <n v="11170"/>
  </r>
  <r>
    <x v="11"/>
    <x v="1"/>
    <x v="1"/>
    <x v="5"/>
    <x v="6"/>
    <x v="2"/>
    <n v="1604"/>
  </r>
  <r>
    <x v="11"/>
    <x v="1"/>
    <x v="1"/>
    <x v="5"/>
    <x v="7"/>
    <x v="2"/>
    <n v="44448"/>
  </r>
  <r>
    <x v="11"/>
    <x v="1"/>
    <x v="1"/>
    <x v="5"/>
    <x v="8"/>
    <x v="2"/>
    <n v="23410"/>
  </r>
  <r>
    <x v="11"/>
    <x v="1"/>
    <x v="1"/>
    <x v="5"/>
    <x v="9"/>
    <x v="3"/>
    <n v="41084"/>
  </r>
  <r>
    <x v="11"/>
    <x v="1"/>
    <x v="1"/>
    <x v="5"/>
    <x v="10"/>
    <x v="3"/>
    <n v="8531"/>
  </r>
  <r>
    <x v="11"/>
    <x v="1"/>
    <x v="1"/>
    <x v="5"/>
    <x v="11"/>
    <x v="3"/>
    <n v="28473"/>
  </r>
  <r>
    <x v="8"/>
    <x v="1"/>
    <x v="1"/>
    <x v="6"/>
    <x v="0"/>
    <x v="0"/>
    <n v="8950"/>
  </r>
  <r>
    <x v="8"/>
    <x v="1"/>
    <x v="1"/>
    <x v="6"/>
    <x v="1"/>
    <x v="0"/>
    <n v="9162"/>
  </r>
  <r>
    <x v="8"/>
    <x v="1"/>
    <x v="1"/>
    <x v="6"/>
    <x v="2"/>
    <x v="0"/>
    <n v="1581"/>
  </r>
  <r>
    <x v="8"/>
    <x v="1"/>
    <x v="1"/>
    <x v="6"/>
    <x v="3"/>
    <x v="1"/>
    <n v="8726"/>
  </r>
  <r>
    <x v="8"/>
    <x v="1"/>
    <x v="1"/>
    <x v="6"/>
    <x v="4"/>
    <x v="1"/>
    <n v="1038"/>
  </r>
  <r>
    <x v="8"/>
    <x v="1"/>
    <x v="1"/>
    <x v="6"/>
    <x v="5"/>
    <x v="1"/>
    <n v="3145"/>
  </r>
  <r>
    <x v="8"/>
    <x v="1"/>
    <x v="1"/>
    <x v="6"/>
    <x v="6"/>
    <x v="2"/>
    <n v="8789"/>
  </r>
  <r>
    <x v="8"/>
    <x v="1"/>
    <x v="1"/>
    <x v="6"/>
    <x v="7"/>
    <x v="2"/>
    <n v="9092"/>
  </r>
  <r>
    <x v="8"/>
    <x v="1"/>
    <x v="1"/>
    <x v="6"/>
    <x v="8"/>
    <x v="2"/>
    <n v="4209"/>
  </r>
  <r>
    <x v="8"/>
    <x v="1"/>
    <x v="1"/>
    <x v="6"/>
    <x v="9"/>
    <x v="3"/>
    <n v="1133"/>
  </r>
  <r>
    <x v="8"/>
    <x v="1"/>
    <x v="1"/>
    <x v="6"/>
    <x v="10"/>
    <x v="3"/>
    <n v="1951"/>
  </r>
  <r>
    <x v="8"/>
    <x v="1"/>
    <x v="1"/>
    <x v="6"/>
    <x v="11"/>
    <x v="3"/>
    <n v="1237"/>
  </r>
  <r>
    <x v="9"/>
    <x v="1"/>
    <x v="1"/>
    <x v="6"/>
    <x v="0"/>
    <x v="0"/>
    <n v="25270"/>
  </r>
  <r>
    <x v="9"/>
    <x v="1"/>
    <x v="1"/>
    <x v="6"/>
    <x v="1"/>
    <x v="0"/>
    <n v="41372"/>
  </r>
  <r>
    <x v="9"/>
    <x v="1"/>
    <x v="1"/>
    <x v="6"/>
    <x v="2"/>
    <x v="0"/>
    <n v="8399"/>
  </r>
  <r>
    <x v="9"/>
    <x v="1"/>
    <x v="1"/>
    <x v="6"/>
    <x v="3"/>
    <x v="1"/>
    <n v="18468"/>
  </r>
  <r>
    <x v="9"/>
    <x v="1"/>
    <x v="1"/>
    <x v="6"/>
    <x v="4"/>
    <x v="1"/>
    <n v="42370"/>
  </r>
  <r>
    <x v="9"/>
    <x v="1"/>
    <x v="1"/>
    <x v="6"/>
    <x v="5"/>
    <x v="1"/>
    <n v="24194"/>
  </r>
  <r>
    <x v="9"/>
    <x v="1"/>
    <x v="1"/>
    <x v="6"/>
    <x v="6"/>
    <x v="2"/>
    <n v="14883"/>
  </r>
  <r>
    <x v="9"/>
    <x v="1"/>
    <x v="1"/>
    <x v="6"/>
    <x v="7"/>
    <x v="2"/>
    <n v="25716"/>
  </r>
  <r>
    <x v="9"/>
    <x v="1"/>
    <x v="1"/>
    <x v="6"/>
    <x v="8"/>
    <x v="2"/>
    <n v="28673"/>
  </r>
  <r>
    <x v="9"/>
    <x v="1"/>
    <x v="1"/>
    <x v="6"/>
    <x v="9"/>
    <x v="3"/>
    <n v="4318"/>
  </r>
  <r>
    <x v="9"/>
    <x v="1"/>
    <x v="1"/>
    <x v="6"/>
    <x v="10"/>
    <x v="3"/>
    <n v="3720"/>
  </r>
  <r>
    <x v="9"/>
    <x v="1"/>
    <x v="1"/>
    <x v="6"/>
    <x v="11"/>
    <x v="3"/>
    <n v="36713"/>
  </r>
  <r>
    <x v="10"/>
    <x v="1"/>
    <x v="1"/>
    <x v="6"/>
    <x v="0"/>
    <x v="0"/>
    <n v="40282"/>
  </r>
  <r>
    <x v="10"/>
    <x v="1"/>
    <x v="1"/>
    <x v="6"/>
    <x v="1"/>
    <x v="0"/>
    <n v="26083"/>
  </r>
  <r>
    <x v="10"/>
    <x v="1"/>
    <x v="1"/>
    <x v="6"/>
    <x v="2"/>
    <x v="0"/>
    <n v="9425"/>
  </r>
  <r>
    <x v="10"/>
    <x v="1"/>
    <x v="1"/>
    <x v="6"/>
    <x v="3"/>
    <x v="1"/>
    <n v="39814"/>
  </r>
  <r>
    <x v="10"/>
    <x v="1"/>
    <x v="1"/>
    <x v="6"/>
    <x v="4"/>
    <x v="1"/>
    <n v="42041"/>
  </r>
  <r>
    <x v="10"/>
    <x v="1"/>
    <x v="1"/>
    <x v="6"/>
    <x v="5"/>
    <x v="1"/>
    <n v="9698"/>
  </r>
  <r>
    <x v="10"/>
    <x v="1"/>
    <x v="1"/>
    <x v="6"/>
    <x v="6"/>
    <x v="2"/>
    <n v="12404"/>
  </r>
  <r>
    <x v="10"/>
    <x v="1"/>
    <x v="1"/>
    <x v="6"/>
    <x v="7"/>
    <x v="2"/>
    <n v="43522"/>
  </r>
  <r>
    <x v="10"/>
    <x v="1"/>
    <x v="1"/>
    <x v="6"/>
    <x v="8"/>
    <x v="2"/>
    <n v="8346"/>
  </r>
  <r>
    <x v="10"/>
    <x v="1"/>
    <x v="1"/>
    <x v="6"/>
    <x v="9"/>
    <x v="3"/>
    <n v="30368"/>
  </r>
  <r>
    <x v="10"/>
    <x v="1"/>
    <x v="1"/>
    <x v="6"/>
    <x v="10"/>
    <x v="3"/>
    <n v="25284"/>
  </r>
  <r>
    <x v="10"/>
    <x v="1"/>
    <x v="1"/>
    <x v="6"/>
    <x v="11"/>
    <x v="3"/>
    <n v="18602"/>
  </r>
  <r>
    <x v="11"/>
    <x v="1"/>
    <x v="1"/>
    <x v="6"/>
    <x v="0"/>
    <x v="0"/>
    <n v="21115"/>
  </r>
  <r>
    <x v="11"/>
    <x v="1"/>
    <x v="1"/>
    <x v="6"/>
    <x v="1"/>
    <x v="0"/>
    <n v="38721"/>
  </r>
  <r>
    <x v="11"/>
    <x v="1"/>
    <x v="1"/>
    <x v="6"/>
    <x v="2"/>
    <x v="0"/>
    <n v="3132"/>
  </r>
  <r>
    <x v="11"/>
    <x v="1"/>
    <x v="1"/>
    <x v="6"/>
    <x v="3"/>
    <x v="1"/>
    <n v="32262"/>
  </r>
  <r>
    <x v="11"/>
    <x v="1"/>
    <x v="1"/>
    <x v="6"/>
    <x v="4"/>
    <x v="1"/>
    <n v="18745"/>
  </r>
  <r>
    <x v="11"/>
    <x v="1"/>
    <x v="1"/>
    <x v="6"/>
    <x v="5"/>
    <x v="1"/>
    <n v="4667"/>
  </r>
  <r>
    <x v="11"/>
    <x v="1"/>
    <x v="1"/>
    <x v="6"/>
    <x v="6"/>
    <x v="2"/>
    <n v="5016"/>
  </r>
  <r>
    <x v="11"/>
    <x v="1"/>
    <x v="1"/>
    <x v="6"/>
    <x v="7"/>
    <x v="2"/>
    <n v="11643"/>
  </r>
  <r>
    <x v="11"/>
    <x v="1"/>
    <x v="1"/>
    <x v="6"/>
    <x v="8"/>
    <x v="2"/>
    <n v="25985"/>
  </r>
  <r>
    <x v="11"/>
    <x v="1"/>
    <x v="1"/>
    <x v="6"/>
    <x v="9"/>
    <x v="3"/>
    <n v="25841"/>
  </r>
  <r>
    <x v="11"/>
    <x v="1"/>
    <x v="1"/>
    <x v="6"/>
    <x v="10"/>
    <x v="3"/>
    <n v="7511"/>
  </r>
  <r>
    <x v="11"/>
    <x v="1"/>
    <x v="1"/>
    <x v="6"/>
    <x v="11"/>
    <x v="3"/>
    <n v="12232"/>
  </r>
  <r>
    <x v="8"/>
    <x v="1"/>
    <x v="1"/>
    <x v="7"/>
    <x v="0"/>
    <x v="0"/>
    <n v="2049"/>
  </r>
  <r>
    <x v="8"/>
    <x v="1"/>
    <x v="1"/>
    <x v="7"/>
    <x v="1"/>
    <x v="0"/>
    <n v="2289"/>
  </r>
  <r>
    <x v="8"/>
    <x v="1"/>
    <x v="1"/>
    <x v="7"/>
    <x v="2"/>
    <x v="0"/>
    <n v="9175"/>
  </r>
  <r>
    <x v="8"/>
    <x v="1"/>
    <x v="1"/>
    <x v="7"/>
    <x v="3"/>
    <x v="1"/>
    <n v="5746"/>
  </r>
  <r>
    <x v="8"/>
    <x v="1"/>
    <x v="1"/>
    <x v="7"/>
    <x v="4"/>
    <x v="1"/>
    <n v="7274"/>
  </r>
  <r>
    <x v="8"/>
    <x v="1"/>
    <x v="1"/>
    <x v="7"/>
    <x v="5"/>
    <x v="1"/>
    <n v="8868"/>
  </r>
  <r>
    <x v="8"/>
    <x v="1"/>
    <x v="1"/>
    <x v="7"/>
    <x v="6"/>
    <x v="2"/>
    <n v="7441"/>
  </r>
  <r>
    <x v="8"/>
    <x v="1"/>
    <x v="1"/>
    <x v="7"/>
    <x v="7"/>
    <x v="2"/>
    <n v="9040"/>
  </r>
  <r>
    <x v="8"/>
    <x v="1"/>
    <x v="1"/>
    <x v="7"/>
    <x v="8"/>
    <x v="2"/>
    <n v="7431"/>
  </r>
  <r>
    <x v="8"/>
    <x v="1"/>
    <x v="1"/>
    <x v="7"/>
    <x v="9"/>
    <x v="3"/>
    <n v="2085"/>
  </r>
  <r>
    <x v="8"/>
    <x v="1"/>
    <x v="1"/>
    <x v="7"/>
    <x v="10"/>
    <x v="3"/>
    <n v="8900"/>
  </r>
  <r>
    <x v="8"/>
    <x v="1"/>
    <x v="1"/>
    <x v="7"/>
    <x v="11"/>
    <x v="3"/>
    <n v="9382"/>
  </r>
  <r>
    <x v="9"/>
    <x v="1"/>
    <x v="1"/>
    <x v="7"/>
    <x v="0"/>
    <x v="0"/>
    <n v="30831"/>
  </r>
  <r>
    <x v="9"/>
    <x v="1"/>
    <x v="1"/>
    <x v="7"/>
    <x v="1"/>
    <x v="0"/>
    <n v="9777"/>
  </r>
  <r>
    <x v="9"/>
    <x v="1"/>
    <x v="1"/>
    <x v="7"/>
    <x v="2"/>
    <x v="0"/>
    <n v="31076"/>
  </r>
  <r>
    <x v="9"/>
    <x v="1"/>
    <x v="1"/>
    <x v="7"/>
    <x v="3"/>
    <x v="1"/>
    <n v="24378"/>
  </r>
  <r>
    <x v="9"/>
    <x v="1"/>
    <x v="1"/>
    <x v="7"/>
    <x v="4"/>
    <x v="1"/>
    <n v="28807"/>
  </r>
  <r>
    <x v="9"/>
    <x v="1"/>
    <x v="1"/>
    <x v="7"/>
    <x v="5"/>
    <x v="1"/>
    <n v="31029"/>
  </r>
  <r>
    <x v="9"/>
    <x v="1"/>
    <x v="1"/>
    <x v="7"/>
    <x v="6"/>
    <x v="2"/>
    <n v="39142"/>
  </r>
  <r>
    <x v="9"/>
    <x v="1"/>
    <x v="1"/>
    <x v="7"/>
    <x v="7"/>
    <x v="2"/>
    <n v="14548"/>
  </r>
  <r>
    <x v="9"/>
    <x v="1"/>
    <x v="1"/>
    <x v="7"/>
    <x v="8"/>
    <x v="2"/>
    <n v="33405"/>
  </r>
  <r>
    <x v="9"/>
    <x v="1"/>
    <x v="1"/>
    <x v="7"/>
    <x v="9"/>
    <x v="3"/>
    <n v="13097"/>
  </r>
  <r>
    <x v="9"/>
    <x v="1"/>
    <x v="1"/>
    <x v="7"/>
    <x v="10"/>
    <x v="3"/>
    <n v="21270"/>
  </r>
  <r>
    <x v="9"/>
    <x v="1"/>
    <x v="1"/>
    <x v="7"/>
    <x v="11"/>
    <x v="3"/>
    <n v="28732"/>
  </r>
  <r>
    <x v="10"/>
    <x v="1"/>
    <x v="1"/>
    <x v="7"/>
    <x v="0"/>
    <x v="0"/>
    <n v="20874"/>
  </r>
  <r>
    <x v="10"/>
    <x v="1"/>
    <x v="1"/>
    <x v="7"/>
    <x v="1"/>
    <x v="0"/>
    <n v="5870"/>
  </r>
  <r>
    <x v="10"/>
    <x v="1"/>
    <x v="1"/>
    <x v="7"/>
    <x v="2"/>
    <x v="0"/>
    <n v="9513"/>
  </r>
  <r>
    <x v="10"/>
    <x v="1"/>
    <x v="1"/>
    <x v="7"/>
    <x v="3"/>
    <x v="1"/>
    <n v="33108"/>
  </r>
  <r>
    <x v="10"/>
    <x v="1"/>
    <x v="1"/>
    <x v="7"/>
    <x v="4"/>
    <x v="1"/>
    <n v="12259"/>
  </r>
  <r>
    <x v="10"/>
    <x v="1"/>
    <x v="1"/>
    <x v="7"/>
    <x v="5"/>
    <x v="1"/>
    <n v="3892"/>
  </r>
  <r>
    <x v="10"/>
    <x v="1"/>
    <x v="1"/>
    <x v="7"/>
    <x v="6"/>
    <x v="2"/>
    <n v="3893"/>
  </r>
  <r>
    <x v="10"/>
    <x v="1"/>
    <x v="1"/>
    <x v="7"/>
    <x v="7"/>
    <x v="2"/>
    <n v="32942"/>
  </r>
  <r>
    <x v="10"/>
    <x v="1"/>
    <x v="1"/>
    <x v="7"/>
    <x v="8"/>
    <x v="2"/>
    <n v="31462"/>
  </r>
  <r>
    <x v="10"/>
    <x v="1"/>
    <x v="1"/>
    <x v="7"/>
    <x v="9"/>
    <x v="3"/>
    <n v="4595"/>
  </r>
  <r>
    <x v="10"/>
    <x v="1"/>
    <x v="1"/>
    <x v="7"/>
    <x v="10"/>
    <x v="3"/>
    <n v="22897"/>
  </r>
  <r>
    <x v="10"/>
    <x v="1"/>
    <x v="1"/>
    <x v="7"/>
    <x v="11"/>
    <x v="3"/>
    <n v="11992"/>
  </r>
  <r>
    <x v="11"/>
    <x v="1"/>
    <x v="1"/>
    <x v="7"/>
    <x v="0"/>
    <x v="0"/>
    <n v="3646"/>
  </r>
  <r>
    <x v="11"/>
    <x v="1"/>
    <x v="1"/>
    <x v="7"/>
    <x v="1"/>
    <x v="0"/>
    <n v="11179"/>
  </r>
  <r>
    <x v="11"/>
    <x v="1"/>
    <x v="1"/>
    <x v="7"/>
    <x v="2"/>
    <x v="0"/>
    <n v="41884"/>
  </r>
  <r>
    <x v="11"/>
    <x v="1"/>
    <x v="1"/>
    <x v="7"/>
    <x v="3"/>
    <x v="1"/>
    <n v="31755"/>
  </r>
  <r>
    <x v="11"/>
    <x v="1"/>
    <x v="1"/>
    <x v="7"/>
    <x v="4"/>
    <x v="1"/>
    <n v="41445"/>
  </r>
  <r>
    <x v="11"/>
    <x v="1"/>
    <x v="1"/>
    <x v="7"/>
    <x v="5"/>
    <x v="1"/>
    <n v="23041"/>
  </r>
  <r>
    <x v="11"/>
    <x v="1"/>
    <x v="1"/>
    <x v="7"/>
    <x v="6"/>
    <x v="2"/>
    <n v="9351"/>
  </r>
  <r>
    <x v="11"/>
    <x v="1"/>
    <x v="1"/>
    <x v="7"/>
    <x v="7"/>
    <x v="2"/>
    <n v="18591"/>
  </r>
  <r>
    <x v="11"/>
    <x v="1"/>
    <x v="1"/>
    <x v="7"/>
    <x v="8"/>
    <x v="2"/>
    <n v="19817"/>
  </r>
  <r>
    <x v="11"/>
    <x v="1"/>
    <x v="1"/>
    <x v="7"/>
    <x v="9"/>
    <x v="3"/>
    <n v="31726"/>
  </r>
  <r>
    <x v="11"/>
    <x v="1"/>
    <x v="1"/>
    <x v="7"/>
    <x v="10"/>
    <x v="3"/>
    <n v="14650"/>
  </r>
  <r>
    <x v="11"/>
    <x v="1"/>
    <x v="1"/>
    <x v="7"/>
    <x v="11"/>
    <x v="3"/>
    <n v="9407"/>
  </r>
  <r>
    <x v="8"/>
    <x v="1"/>
    <x v="1"/>
    <x v="8"/>
    <x v="0"/>
    <x v="0"/>
    <n v="9698"/>
  </r>
  <r>
    <x v="8"/>
    <x v="1"/>
    <x v="1"/>
    <x v="8"/>
    <x v="1"/>
    <x v="0"/>
    <n v="6446"/>
  </r>
  <r>
    <x v="8"/>
    <x v="1"/>
    <x v="1"/>
    <x v="8"/>
    <x v="2"/>
    <x v="0"/>
    <n v="1542"/>
  </r>
  <r>
    <x v="8"/>
    <x v="1"/>
    <x v="1"/>
    <x v="8"/>
    <x v="3"/>
    <x v="1"/>
    <n v="3106"/>
  </r>
  <r>
    <x v="8"/>
    <x v="1"/>
    <x v="1"/>
    <x v="8"/>
    <x v="4"/>
    <x v="1"/>
    <n v="7646"/>
  </r>
  <r>
    <x v="8"/>
    <x v="1"/>
    <x v="1"/>
    <x v="8"/>
    <x v="5"/>
    <x v="1"/>
    <n v="5871"/>
  </r>
  <r>
    <x v="8"/>
    <x v="1"/>
    <x v="1"/>
    <x v="8"/>
    <x v="6"/>
    <x v="2"/>
    <n v="8819"/>
  </r>
  <r>
    <x v="8"/>
    <x v="1"/>
    <x v="1"/>
    <x v="8"/>
    <x v="7"/>
    <x v="2"/>
    <n v="7291"/>
  </r>
  <r>
    <x v="8"/>
    <x v="1"/>
    <x v="1"/>
    <x v="8"/>
    <x v="8"/>
    <x v="2"/>
    <n v="9685"/>
  </r>
  <r>
    <x v="8"/>
    <x v="1"/>
    <x v="1"/>
    <x v="8"/>
    <x v="9"/>
    <x v="3"/>
    <n v="2488"/>
  </r>
  <r>
    <x v="8"/>
    <x v="1"/>
    <x v="1"/>
    <x v="8"/>
    <x v="10"/>
    <x v="3"/>
    <n v="1004"/>
  </r>
  <r>
    <x v="8"/>
    <x v="1"/>
    <x v="1"/>
    <x v="8"/>
    <x v="11"/>
    <x v="3"/>
    <n v="1214"/>
  </r>
  <r>
    <x v="9"/>
    <x v="1"/>
    <x v="1"/>
    <x v="8"/>
    <x v="0"/>
    <x v="0"/>
    <n v="30658"/>
  </r>
  <r>
    <x v="9"/>
    <x v="1"/>
    <x v="1"/>
    <x v="8"/>
    <x v="1"/>
    <x v="0"/>
    <n v="17296"/>
  </r>
  <r>
    <x v="9"/>
    <x v="1"/>
    <x v="1"/>
    <x v="8"/>
    <x v="2"/>
    <x v="0"/>
    <n v="1429"/>
  </r>
  <r>
    <x v="9"/>
    <x v="1"/>
    <x v="1"/>
    <x v="8"/>
    <x v="3"/>
    <x v="1"/>
    <n v="2073"/>
  </r>
  <r>
    <x v="9"/>
    <x v="1"/>
    <x v="1"/>
    <x v="8"/>
    <x v="4"/>
    <x v="1"/>
    <n v="27678"/>
  </r>
  <r>
    <x v="9"/>
    <x v="1"/>
    <x v="1"/>
    <x v="8"/>
    <x v="5"/>
    <x v="1"/>
    <n v="17124"/>
  </r>
  <r>
    <x v="9"/>
    <x v="1"/>
    <x v="1"/>
    <x v="8"/>
    <x v="6"/>
    <x v="2"/>
    <n v="35517"/>
  </r>
  <r>
    <x v="9"/>
    <x v="1"/>
    <x v="1"/>
    <x v="8"/>
    <x v="7"/>
    <x v="2"/>
    <n v="44981"/>
  </r>
  <r>
    <x v="9"/>
    <x v="1"/>
    <x v="1"/>
    <x v="8"/>
    <x v="8"/>
    <x v="2"/>
    <n v="24643"/>
  </r>
  <r>
    <x v="9"/>
    <x v="1"/>
    <x v="1"/>
    <x v="8"/>
    <x v="9"/>
    <x v="3"/>
    <n v="38107"/>
  </r>
  <r>
    <x v="9"/>
    <x v="1"/>
    <x v="1"/>
    <x v="8"/>
    <x v="10"/>
    <x v="3"/>
    <n v="36026"/>
  </r>
  <r>
    <x v="9"/>
    <x v="1"/>
    <x v="1"/>
    <x v="8"/>
    <x v="11"/>
    <x v="3"/>
    <n v="9432"/>
  </r>
  <r>
    <x v="10"/>
    <x v="1"/>
    <x v="1"/>
    <x v="8"/>
    <x v="0"/>
    <x v="0"/>
    <n v="15799"/>
  </r>
  <r>
    <x v="10"/>
    <x v="1"/>
    <x v="1"/>
    <x v="8"/>
    <x v="1"/>
    <x v="0"/>
    <n v="10508"/>
  </r>
  <r>
    <x v="10"/>
    <x v="1"/>
    <x v="1"/>
    <x v="8"/>
    <x v="2"/>
    <x v="0"/>
    <n v="6539"/>
  </r>
  <r>
    <x v="10"/>
    <x v="1"/>
    <x v="1"/>
    <x v="8"/>
    <x v="3"/>
    <x v="1"/>
    <n v="19051"/>
  </r>
  <r>
    <x v="10"/>
    <x v="1"/>
    <x v="1"/>
    <x v="8"/>
    <x v="4"/>
    <x v="1"/>
    <n v="11459"/>
  </r>
  <r>
    <x v="10"/>
    <x v="1"/>
    <x v="1"/>
    <x v="8"/>
    <x v="5"/>
    <x v="1"/>
    <n v="10207"/>
  </r>
  <r>
    <x v="10"/>
    <x v="1"/>
    <x v="1"/>
    <x v="8"/>
    <x v="6"/>
    <x v="2"/>
    <n v="3258"/>
  </r>
  <r>
    <x v="10"/>
    <x v="1"/>
    <x v="1"/>
    <x v="8"/>
    <x v="7"/>
    <x v="2"/>
    <n v="27964"/>
  </r>
  <r>
    <x v="10"/>
    <x v="1"/>
    <x v="1"/>
    <x v="8"/>
    <x v="8"/>
    <x v="2"/>
    <n v="40167"/>
  </r>
  <r>
    <x v="10"/>
    <x v="1"/>
    <x v="1"/>
    <x v="8"/>
    <x v="9"/>
    <x v="3"/>
    <n v="7068"/>
  </r>
  <r>
    <x v="10"/>
    <x v="1"/>
    <x v="1"/>
    <x v="8"/>
    <x v="10"/>
    <x v="3"/>
    <n v="18981"/>
  </r>
  <r>
    <x v="10"/>
    <x v="1"/>
    <x v="1"/>
    <x v="8"/>
    <x v="11"/>
    <x v="3"/>
    <n v="17136"/>
  </r>
  <r>
    <x v="11"/>
    <x v="1"/>
    <x v="1"/>
    <x v="8"/>
    <x v="0"/>
    <x v="0"/>
    <n v="42117"/>
  </r>
  <r>
    <x v="11"/>
    <x v="1"/>
    <x v="1"/>
    <x v="8"/>
    <x v="1"/>
    <x v="0"/>
    <n v="38757"/>
  </r>
  <r>
    <x v="11"/>
    <x v="1"/>
    <x v="1"/>
    <x v="8"/>
    <x v="2"/>
    <x v="0"/>
    <n v="21488"/>
  </r>
  <r>
    <x v="11"/>
    <x v="1"/>
    <x v="1"/>
    <x v="8"/>
    <x v="3"/>
    <x v="1"/>
    <n v="7774"/>
  </r>
  <r>
    <x v="11"/>
    <x v="1"/>
    <x v="1"/>
    <x v="8"/>
    <x v="4"/>
    <x v="1"/>
    <n v="20163"/>
  </r>
  <r>
    <x v="11"/>
    <x v="1"/>
    <x v="1"/>
    <x v="8"/>
    <x v="5"/>
    <x v="1"/>
    <n v="29513"/>
  </r>
  <r>
    <x v="11"/>
    <x v="1"/>
    <x v="1"/>
    <x v="8"/>
    <x v="6"/>
    <x v="2"/>
    <n v="3231"/>
  </r>
  <r>
    <x v="11"/>
    <x v="1"/>
    <x v="1"/>
    <x v="8"/>
    <x v="7"/>
    <x v="2"/>
    <n v="10779"/>
  </r>
  <r>
    <x v="11"/>
    <x v="1"/>
    <x v="1"/>
    <x v="8"/>
    <x v="8"/>
    <x v="2"/>
    <n v="33007"/>
  </r>
  <r>
    <x v="11"/>
    <x v="1"/>
    <x v="1"/>
    <x v="8"/>
    <x v="9"/>
    <x v="3"/>
    <n v="8874"/>
  </r>
  <r>
    <x v="11"/>
    <x v="1"/>
    <x v="1"/>
    <x v="8"/>
    <x v="10"/>
    <x v="3"/>
    <n v="42520"/>
  </r>
  <r>
    <x v="11"/>
    <x v="1"/>
    <x v="1"/>
    <x v="8"/>
    <x v="11"/>
    <x v="3"/>
    <n v="30294"/>
  </r>
  <r>
    <x v="8"/>
    <x v="1"/>
    <x v="1"/>
    <x v="9"/>
    <x v="0"/>
    <x v="0"/>
    <n v="1208"/>
  </r>
  <r>
    <x v="8"/>
    <x v="1"/>
    <x v="1"/>
    <x v="9"/>
    <x v="1"/>
    <x v="0"/>
    <n v="6727"/>
  </r>
  <r>
    <x v="8"/>
    <x v="1"/>
    <x v="1"/>
    <x v="9"/>
    <x v="2"/>
    <x v="0"/>
    <n v="7127"/>
  </r>
  <r>
    <x v="8"/>
    <x v="1"/>
    <x v="1"/>
    <x v="9"/>
    <x v="3"/>
    <x v="1"/>
    <n v="4889"/>
  </r>
  <r>
    <x v="8"/>
    <x v="1"/>
    <x v="1"/>
    <x v="9"/>
    <x v="4"/>
    <x v="1"/>
    <n v="5694"/>
  </r>
  <r>
    <x v="8"/>
    <x v="1"/>
    <x v="1"/>
    <x v="9"/>
    <x v="5"/>
    <x v="1"/>
    <n v="8340"/>
  </r>
  <r>
    <x v="8"/>
    <x v="1"/>
    <x v="1"/>
    <x v="9"/>
    <x v="6"/>
    <x v="2"/>
    <n v="6159"/>
  </r>
  <r>
    <x v="8"/>
    <x v="1"/>
    <x v="1"/>
    <x v="9"/>
    <x v="7"/>
    <x v="2"/>
    <n v="6543"/>
  </r>
  <r>
    <x v="8"/>
    <x v="1"/>
    <x v="1"/>
    <x v="9"/>
    <x v="8"/>
    <x v="2"/>
    <n v="8367"/>
  </r>
  <r>
    <x v="8"/>
    <x v="1"/>
    <x v="1"/>
    <x v="9"/>
    <x v="9"/>
    <x v="3"/>
    <n v="5123"/>
  </r>
  <r>
    <x v="8"/>
    <x v="1"/>
    <x v="1"/>
    <x v="9"/>
    <x v="10"/>
    <x v="3"/>
    <n v="1463"/>
  </r>
  <r>
    <x v="8"/>
    <x v="1"/>
    <x v="1"/>
    <x v="9"/>
    <x v="11"/>
    <x v="3"/>
    <n v="3756"/>
  </r>
  <r>
    <x v="9"/>
    <x v="1"/>
    <x v="1"/>
    <x v="9"/>
    <x v="0"/>
    <x v="0"/>
    <n v="31352"/>
  </r>
  <r>
    <x v="9"/>
    <x v="1"/>
    <x v="1"/>
    <x v="9"/>
    <x v="1"/>
    <x v="0"/>
    <n v="15466"/>
  </r>
  <r>
    <x v="9"/>
    <x v="1"/>
    <x v="1"/>
    <x v="9"/>
    <x v="2"/>
    <x v="0"/>
    <n v="17865"/>
  </r>
  <r>
    <x v="9"/>
    <x v="1"/>
    <x v="1"/>
    <x v="9"/>
    <x v="3"/>
    <x v="1"/>
    <n v="9077"/>
  </r>
  <r>
    <x v="9"/>
    <x v="1"/>
    <x v="1"/>
    <x v="9"/>
    <x v="4"/>
    <x v="1"/>
    <n v="20492"/>
  </r>
  <r>
    <x v="9"/>
    <x v="1"/>
    <x v="1"/>
    <x v="9"/>
    <x v="5"/>
    <x v="1"/>
    <n v="14852"/>
  </r>
  <r>
    <x v="9"/>
    <x v="1"/>
    <x v="1"/>
    <x v="9"/>
    <x v="6"/>
    <x v="2"/>
    <n v="3850"/>
  </r>
  <r>
    <x v="9"/>
    <x v="1"/>
    <x v="1"/>
    <x v="9"/>
    <x v="7"/>
    <x v="2"/>
    <n v="3333"/>
  </r>
  <r>
    <x v="9"/>
    <x v="1"/>
    <x v="1"/>
    <x v="9"/>
    <x v="8"/>
    <x v="2"/>
    <n v="16567"/>
  </r>
  <r>
    <x v="9"/>
    <x v="1"/>
    <x v="1"/>
    <x v="9"/>
    <x v="9"/>
    <x v="3"/>
    <n v="23195"/>
  </r>
  <r>
    <x v="9"/>
    <x v="1"/>
    <x v="1"/>
    <x v="9"/>
    <x v="10"/>
    <x v="3"/>
    <n v="35925"/>
  </r>
  <r>
    <x v="9"/>
    <x v="1"/>
    <x v="1"/>
    <x v="9"/>
    <x v="11"/>
    <x v="3"/>
    <n v="35733"/>
  </r>
  <r>
    <x v="10"/>
    <x v="1"/>
    <x v="1"/>
    <x v="9"/>
    <x v="0"/>
    <x v="0"/>
    <n v="13089"/>
  </r>
  <r>
    <x v="10"/>
    <x v="1"/>
    <x v="1"/>
    <x v="9"/>
    <x v="1"/>
    <x v="0"/>
    <n v="2734"/>
  </r>
  <r>
    <x v="10"/>
    <x v="1"/>
    <x v="1"/>
    <x v="9"/>
    <x v="2"/>
    <x v="0"/>
    <n v="5099"/>
  </r>
  <r>
    <x v="10"/>
    <x v="1"/>
    <x v="1"/>
    <x v="9"/>
    <x v="3"/>
    <x v="1"/>
    <n v="8646"/>
  </r>
  <r>
    <x v="10"/>
    <x v="1"/>
    <x v="1"/>
    <x v="9"/>
    <x v="4"/>
    <x v="1"/>
    <n v="22967"/>
  </r>
  <r>
    <x v="10"/>
    <x v="1"/>
    <x v="1"/>
    <x v="9"/>
    <x v="5"/>
    <x v="1"/>
    <n v="20483"/>
  </r>
  <r>
    <x v="10"/>
    <x v="1"/>
    <x v="1"/>
    <x v="9"/>
    <x v="6"/>
    <x v="2"/>
    <n v="17095"/>
  </r>
  <r>
    <x v="10"/>
    <x v="1"/>
    <x v="1"/>
    <x v="9"/>
    <x v="7"/>
    <x v="2"/>
    <n v="28543"/>
  </r>
  <r>
    <x v="10"/>
    <x v="1"/>
    <x v="1"/>
    <x v="9"/>
    <x v="8"/>
    <x v="2"/>
    <n v="35081"/>
  </r>
  <r>
    <x v="10"/>
    <x v="1"/>
    <x v="1"/>
    <x v="9"/>
    <x v="9"/>
    <x v="3"/>
    <n v="36108"/>
  </r>
  <r>
    <x v="10"/>
    <x v="1"/>
    <x v="1"/>
    <x v="9"/>
    <x v="10"/>
    <x v="3"/>
    <n v="3205"/>
  </r>
  <r>
    <x v="10"/>
    <x v="1"/>
    <x v="1"/>
    <x v="9"/>
    <x v="11"/>
    <x v="3"/>
    <n v="31598"/>
  </r>
  <r>
    <x v="11"/>
    <x v="1"/>
    <x v="1"/>
    <x v="9"/>
    <x v="0"/>
    <x v="0"/>
    <n v="37751"/>
  </r>
  <r>
    <x v="11"/>
    <x v="1"/>
    <x v="1"/>
    <x v="9"/>
    <x v="1"/>
    <x v="0"/>
    <n v="26886"/>
  </r>
  <r>
    <x v="11"/>
    <x v="1"/>
    <x v="1"/>
    <x v="9"/>
    <x v="2"/>
    <x v="0"/>
    <n v="5213"/>
  </r>
  <r>
    <x v="11"/>
    <x v="1"/>
    <x v="1"/>
    <x v="9"/>
    <x v="3"/>
    <x v="1"/>
    <n v="35258"/>
  </r>
  <r>
    <x v="11"/>
    <x v="1"/>
    <x v="1"/>
    <x v="9"/>
    <x v="4"/>
    <x v="1"/>
    <n v="41982"/>
  </r>
  <r>
    <x v="11"/>
    <x v="1"/>
    <x v="1"/>
    <x v="9"/>
    <x v="5"/>
    <x v="1"/>
    <n v="24549"/>
  </r>
  <r>
    <x v="11"/>
    <x v="1"/>
    <x v="1"/>
    <x v="9"/>
    <x v="6"/>
    <x v="2"/>
    <n v="9385"/>
  </r>
  <r>
    <x v="11"/>
    <x v="1"/>
    <x v="1"/>
    <x v="9"/>
    <x v="7"/>
    <x v="2"/>
    <n v="4550"/>
  </r>
  <r>
    <x v="11"/>
    <x v="1"/>
    <x v="1"/>
    <x v="9"/>
    <x v="8"/>
    <x v="2"/>
    <n v="33522"/>
  </r>
  <r>
    <x v="11"/>
    <x v="1"/>
    <x v="1"/>
    <x v="9"/>
    <x v="9"/>
    <x v="3"/>
    <n v="11940"/>
  </r>
  <r>
    <x v="11"/>
    <x v="1"/>
    <x v="1"/>
    <x v="9"/>
    <x v="10"/>
    <x v="3"/>
    <n v="19407"/>
  </r>
  <r>
    <x v="11"/>
    <x v="1"/>
    <x v="1"/>
    <x v="9"/>
    <x v="11"/>
    <x v="3"/>
    <n v="27773"/>
  </r>
  <r>
    <x v="12"/>
    <x v="1"/>
    <x v="1"/>
    <x v="5"/>
    <x v="0"/>
    <x v="0"/>
    <n v="32999"/>
  </r>
  <r>
    <x v="12"/>
    <x v="1"/>
    <x v="1"/>
    <x v="5"/>
    <x v="1"/>
    <x v="0"/>
    <n v="2551"/>
  </r>
  <r>
    <x v="12"/>
    <x v="1"/>
    <x v="1"/>
    <x v="5"/>
    <x v="2"/>
    <x v="0"/>
    <n v="43396"/>
  </r>
  <r>
    <x v="12"/>
    <x v="1"/>
    <x v="1"/>
    <x v="5"/>
    <x v="3"/>
    <x v="1"/>
    <n v="13410"/>
  </r>
  <r>
    <x v="12"/>
    <x v="1"/>
    <x v="1"/>
    <x v="5"/>
    <x v="4"/>
    <x v="1"/>
    <n v="42495"/>
  </r>
  <r>
    <x v="12"/>
    <x v="1"/>
    <x v="1"/>
    <x v="5"/>
    <x v="5"/>
    <x v="1"/>
    <n v="15926"/>
  </r>
  <r>
    <x v="12"/>
    <x v="1"/>
    <x v="1"/>
    <x v="5"/>
    <x v="6"/>
    <x v="2"/>
    <n v="13986"/>
  </r>
  <r>
    <x v="12"/>
    <x v="1"/>
    <x v="1"/>
    <x v="5"/>
    <x v="7"/>
    <x v="2"/>
    <n v="17550"/>
  </r>
  <r>
    <x v="12"/>
    <x v="1"/>
    <x v="1"/>
    <x v="5"/>
    <x v="8"/>
    <x v="2"/>
    <n v="30325"/>
  </r>
  <r>
    <x v="12"/>
    <x v="1"/>
    <x v="1"/>
    <x v="5"/>
    <x v="9"/>
    <x v="3"/>
    <n v="26439"/>
  </r>
  <r>
    <x v="12"/>
    <x v="1"/>
    <x v="1"/>
    <x v="5"/>
    <x v="10"/>
    <x v="3"/>
    <n v="37844"/>
  </r>
  <r>
    <x v="12"/>
    <x v="1"/>
    <x v="1"/>
    <x v="5"/>
    <x v="11"/>
    <x v="3"/>
    <n v="40054"/>
  </r>
  <r>
    <x v="13"/>
    <x v="1"/>
    <x v="1"/>
    <x v="5"/>
    <x v="0"/>
    <x v="0"/>
    <n v="38995"/>
  </r>
  <r>
    <x v="13"/>
    <x v="1"/>
    <x v="1"/>
    <x v="5"/>
    <x v="1"/>
    <x v="0"/>
    <n v="29895"/>
  </r>
  <r>
    <x v="13"/>
    <x v="1"/>
    <x v="1"/>
    <x v="5"/>
    <x v="2"/>
    <x v="0"/>
    <n v="13504"/>
  </r>
  <r>
    <x v="13"/>
    <x v="1"/>
    <x v="1"/>
    <x v="5"/>
    <x v="3"/>
    <x v="1"/>
    <n v="13571"/>
  </r>
  <r>
    <x v="13"/>
    <x v="1"/>
    <x v="1"/>
    <x v="5"/>
    <x v="4"/>
    <x v="1"/>
    <n v="24097"/>
  </r>
  <r>
    <x v="13"/>
    <x v="1"/>
    <x v="1"/>
    <x v="5"/>
    <x v="5"/>
    <x v="1"/>
    <n v="27041"/>
  </r>
  <r>
    <x v="13"/>
    <x v="1"/>
    <x v="1"/>
    <x v="5"/>
    <x v="6"/>
    <x v="2"/>
    <n v="18708"/>
  </r>
  <r>
    <x v="13"/>
    <x v="1"/>
    <x v="1"/>
    <x v="5"/>
    <x v="7"/>
    <x v="2"/>
    <n v="10228"/>
  </r>
  <r>
    <x v="13"/>
    <x v="1"/>
    <x v="1"/>
    <x v="5"/>
    <x v="8"/>
    <x v="2"/>
    <n v="14340"/>
  </r>
  <r>
    <x v="13"/>
    <x v="1"/>
    <x v="1"/>
    <x v="5"/>
    <x v="9"/>
    <x v="3"/>
    <n v="41312"/>
  </r>
  <r>
    <x v="13"/>
    <x v="1"/>
    <x v="1"/>
    <x v="5"/>
    <x v="10"/>
    <x v="3"/>
    <n v="12281"/>
  </r>
  <r>
    <x v="13"/>
    <x v="1"/>
    <x v="1"/>
    <x v="5"/>
    <x v="11"/>
    <x v="3"/>
    <n v="10135"/>
  </r>
  <r>
    <x v="14"/>
    <x v="1"/>
    <x v="1"/>
    <x v="5"/>
    <x v="0"/>
    <x v="0"/>
    <n v="27017"/>
  </r>
  <r>
    <x v="14"/>
    <x v="1"/>
    <x v="1"/>
    <x v="5"/>
    <x v="1"/>
    <x v="0"/>
    <n v="15270"/>
  </r>
  <r>
    <x v="14"/>
    <x v="1"/>
    <x v="1"/>
    <x v="5"/>
    <x v="2"/>
    <x v="0"/>
    <n v="10296"/>
  </r>
  <r>
    <x v="14"/>
    <x v="1"/>
    <x v="1"/>
    <x v="5"/>
    <x v="3"/>
    <x v="1"/>
    <n v="18689"/>
  </r>
  <r>
    <x v="14"/>
    <x v="1"/>
    <x v="1"/>
    <x v="5"/>
    <x v="4"/>
    <x v="1"/>
    <n v="44201"/>
  </r>
  <r>
    <x v="14"/>
    <x v="1"/>
    <x v="1"/>
    <x v="5"/>
    <x v="5"/>
    <x v="1"/>
    <n v="31901"/>
  </r>
  <r>
    <x v="14"/>
    <x v="1"/>
    <x v="1"/>
    <x v="5"/>
    <x v="6"/>
    <x v="2"/>
    <n v="31739"/>
  </r>
  <r>
    <x v="14"/>
    <x v="1"/>
    <x v="1"/>
    <x v="5"/>
    <x v="7"/>
    <x v="2"/>
    <n v="21186"/>
  </r>
  <r>
    <x v="14"/>
    <x v="1"/>
    <x v="1"/>
    <x v="5"/>
    <x v="8"/>
    <x v="2"/>
    <n v="32254"/>
  </r>
  <r>
    <x v="14"/>
    <x v="1"/>
    <x v="1"/>
    <x v="5"/>
    <x v="9"/>
    <x v="3"/>
    <n v="40609"/>
  </r>
  <r>
    <x v="14"/>
    <x v="1"/>
    <x v="1"/>
    <x v="5"/>
    <x v="10"/>
    <x v="3"/>
    <n v="42730"/>
  </r>
  <r>
    <x v="14"/>
    <x v="1"/>
    <x v="1"/>
    <x v="5"/>
    <x v="11"/>
    <x v="3"/>
    <n v="41901"/>
  </r>
  <r>
    <x v="15"/>
    <x v="1"/>
    <x v="1"/>
    <x v="5"/>
    <x v="0"/>
    <x v="0"/>
    <n v="17123"/>
  </r>
  <r>
    <x v="15"/>
    <x v="1"/>
    <x v="1"/>
    <x v="5"/>
    <x v="1"/>
    <x v="0"/>
    <n v="30800"/>
  </r>
  <r>
    <x v="15"/>
    <x v="1"/>
    <x v="1"/>
    <x v="5"/>
    <x v="2"/>
    <x v="0"/>
    <n v="8778"/>
  </r>
  <r>
    <x v="15"/>
    <x v="1"/>
    <x v="1"/>
    <x v="5"/>
    <x v="3"/>
    <x v="1"/>
    <n v="31396"/>
  </r>
  <r>
    <x v="15"/>
    <x v="1"/>
    <x v="1"/>
    <x v="5"/>
    <x v="4"/>
    <x v="1"/>
    <n v="6839"/>
  </r>
  <r>
    <x v="15"/>
    <x v="1"/>
    <x v="1"/>
    <x v="5"/>
    <x v="5"/>
    <x v="1"/>
    <n v="25603"/>
  </r>
  <r>
    <x v="15"/>
    <x v="1"/>
    <x v="1"/>
    <x v="5"/>
    <x v="6"/>
    <x v="2"/>
    <n v="16857"/>
  </r>
  <r>
    <x v="15"/>
    <x v="1"/>
    <x v="1"/>
    <x v="5"/>
    <x v="7"/>
    <x v="2"/>
    <n v="42182"/>
  </r>
  <r>
    <x v="15"/>
    <x v="1"/>
    <x v="1"/>
    <x v="5"/>
    <x v="8"/>
    <x v="2"/>
    <n v="6858"/>
  </r>
  <r>
    <x v="15"/>
    <x v="1"/>
    <x v="1"/>
    <x v="5"/>
    <x v="9"/>
    <x v="3"/>
    <n v="20170"/>
  </r>
  <r>
    <x v="15"/>
    <x v="1"/>
    <x v="1"/>
    <x v="5"/>
    <x v="10"/>
    <x v="3"/>
    <n v="33211"/>
  </r>
  <r>
    <x v="15"/>
    <x v="1"/>
    <x v="1"/>
    <x v="5"/>
    <x v="11"/>
    <x v="3"/>
    <n v="38233"/>
  </r>
  <r>
    <x v="12"/>
    <x v="1"/>
    <x v="1"/>
    <x v="6"/>
    <x v="0"/>
    <x v="0"/>
    <n v="44852"/>
  </r>
  <r>
    <x v="12"/>
    <x v="1"/>
    <x v="1"/>
    <x v="6"/>
    <x v="1"/>
    <x v="0"/>
    <n v="30819"/>
  </r>
  <r>
    <x v="12"/>
    <x v="1"/>
    <x v="1"/>
    <x v="6"/>
    <x v="2"/>
    <x v="0"/>
    <n v="27427"/>
  </r>
  <r>
    <x v="12"/>
    <x v="1"/>
    <x v="1"/>
    <x v="6"/>
    <x v="3"/>
    <x v="1"/>
    <n v="44510"/>
  </r>
  <r>
    <x v="12"/>
    <x v="1"/>
    <x v="1"/>
    <x v="6"/>
    <x v="4"/>
    <x v="1"/>
    <n v="35234"/>
  </r>
  <r>
    <x v="12"/>
    <x v="1"/>
    <x v="1"/>
    <x v="6"/>
    <x v="5"/>
    <x v="1"/>
    <n v="29507"/>
  </r>
  <r>
    <x v="12"/>
    <x v="1"/>
    <x v="1"/>
    <x v="6"/>
    <x v="6"/>
    <x v="2"/>
    <n v="44737"/>
  </r>
  <r>
    <x v="12"/>
    <x v="1"/>
    <x v="1"/>
    <x v="6"/>
    <x v="7"/>
    <x v="2"/>
    <n v="26487"/>
  </r>
  <r>
    <x v="12"/>
    <x v="1"/>
    <x v="1"/>
    <x v="6"/>
    <x v="8"/>
    <x v="2"/>
    <n v="14948"/>
  </r>
  <r>
    <x v="12"/>
    <x v="1"/>
    <x v="1"/>
    <x v="6"/>
    <x v="9"/>
    <x v="3"/>
    <n v="21594"/>
  </r>
  <r>
    <x v="12"/>
    <x v="1"/>
    <x v="1"/>
    <x v="6"/>
    <x v="10"/>
    <x v="3"/>
    <n v="39096"/>
  </r>
  <r>
    <x v="12"/>
    <x v="1"/>
    <x v="1"/>
    <x v="6"/>
    <x v="11"/>
    <x v="3"/>
    <n v="34528"/>
  </r>
  <r>
    <x v="13"/>
    <x v="1"/>
    <x v="1"/>
    <x v="6"/>
    <x v="0"/>
    <x v="0"/>
    <n v="13303"/>
  </r>
  <r>
    <x v="13"/>
    <x v="1"/>
    <x v="1"/>
    <x v="6"/>
    <x v="1"/>
    <x v="0"/>
    <n v="41997"/>
  </r>
  <r>
    <x v="13"/>
    <x v="1"/>
    <x v="1"/>
    <x v="6"/>
    <x v="2"/>
    <x v="0"/>
    <n v="18633"/>
  </r>
  <r>
    <x v="13"/>
    <x v="1"/>
    <x v="1"/>
    <x v="6"/>
    <x v="3"/>
    <x v="1"/>
    <n v="12534"/>
  </r>
  <r>
    <x v="13"/>
    <x v="1"/>
    <x v="1"/>
    <x v="6"/>
    <x v="4"/>
    <x v="1"/>
    <n v="6888"/>
  </r>
  <r>
    <x v="13"/>
    <x v="1"/>
    <x v="1"/>
    <x v="6"/>
    <x v="5"/>
    <x v="1"/>
    <n v="6241"/>
  </r>
  <r>
    <x v="13"/>
    <x v="1"/>
    <x v="1"/>
    <x v="6"/>
    <x v="6"/>
    <x v="2"/>
    <n v="8085"/>
  </r>
  <r>
    <x v="13"/>
    <x v="1"/>
    <x v="1"/>
    <x v="6"/>
    <x v="7"/>
    <x v="2"/>
    <n v="2812"/>
  </r>
  <r>
    <x v="13"/>
    <x v="1"/>
    <x v="1"/>
    <x v="6"/>
    <x v="8"/>
    <x v="2"/>
    <n v="39129"/>
  </r>
  <r>
    <x v="13"/>
    <x v="1"/>
    <x v="1"/>
    <x v="6"/>
    <x v="9"/>
    <x v="3"/>
    <n v="23513"/>
  </r>
  <r>
    <x v="13"/>
    <x v="1"/>
    <x v="1"/>
    <x v="6"/>
    <x v="10"/>
    <x v="3"/>
    <n v="5116"/>
  </r>
  <r>
    <x v="13"/>
    <x v="1"/>
    <x v="1"/>
    <x v="6"/>
    <x v="11"/>
    <x v="3"/>
    <n v="30809"/>
  </r>
  <r>
    <x v="14"/>
    <x v="1"/>
    <x v="1"/>
    <x v="6"/>
    <x v="0"/>
    <x v="0"/>
    <n v="22179"/>
  </r>
  <r>
    <x v="14"/>
    <x v="1"/>
    <x v="1"/>
    <x v="6"/>
    <x v="1"/>
    <x v="0"/>
    <n v="37693"/>
  </r>
  <r>
    <x v="14"/>
    <x v="1"/>
    <x v="1"/>
    <x v="6"/>
    <x v="2"/>
    <x v="0"/>
    <n v="2487"/>
  </r>
  <r>
    <x v="14"/>
    <x v="1"/>
    <x v="1"/>
    <x v="6"/>
    <x v="3"/>
    <x v="1"/>
    <n v="5533"/>
  </r>
  <r>
    <x v="14"/>
    <x v="1"/>
    <x v="1"/>
    <x v="6"/>
    <x v="4"/>
    <x v="1"/>
    <n v="3066"/>
  </r>
  <r>
    <x v="14"/>
    <x v="1"/>
    <x v="1"/>
    <x v="6"/>
    <x v="5"/>
    <x v="1"/>
    <n v="9343"/>
  </r>
  <r>
    <x v="14"/>
    <x v="1"/>
    <x v="1"/>
    <x v="6"/>
    <x v="6"/>
    <x v="2"/>
    <n v="42929"/>
  </r>
  <r>
    <x v="14"/>
    <x v="1"/>
    <x v="1"/>
    <x v="6"/>
    <x v="7"/>
    <x v="2"/>
    <n v="30541"/>
  </r>
  <r>
    <x v="14"/>
    <x v="1"/>
    <x v="1"/>
    <x v="6"/>
    <x v="8"/>
    <x v="2"/>
    <n v="40673"/>
  </r>
  <r>
    <x v="14"/>
    <x v="1"/>
    <x v="1"/>
    <x v="6"/>
    <x v="9"/>
    <x v="3"/>
    <n v="22206"/>
  </r>
  <r>
    <x v="14"/>
    <x v="1"/>
    <x v="1"/>
    <x v="6"/>
    <x v="10"/>
    <x v="3"/>
    <n v="4782"/>
  </r>
  <r>
    <x v="14"/>
    <x v="1"/>
    <x v="1"/>
    <x v="6"/>
    <x v="11"/>
    <x v="3"/>
    <n v="2039"/>
  </r>
  <r>
    <x v="15"/>
    <x v="1"/>
    <x v="1"/>
    <x v="6"/>
    <x v="0"/>
    <x v="0"/>
    <n v="35042"/>
  </r>
  <r>
    <x v="15"/>
    <x v="1"/>
    <x v="1"/>
    <x v="6"/>
    <x v="1"/>
    <x v="0"/>
    <n v="41007"/>
  </r>
  <r>
    <x v="15"/>
    <x v="1"/>
    <x v="1"/>
    <x v="6"/>
    <x v="2"/>
    <x v="0"/>
    <n v="5669"/>
  </r>
  <r>
    <x v="15"/>
    <x v="1"/>
    <x v="1"/>
    <x v="6"/>
    <x v="3"/>
    <x v="1"/>
    <n v="29622"/>
  </r>
  <r>
    <x v="15"/>
    <x v="1"/>
    <x v="1"/>
    <x v="6"/>
    <x v="4"/>
    <x v="1"/>
    <n v="10984"/>
  </r>
  <r>
    <x v="15"/>
    <x v="1"/>
    <x v="1"/>
    <x v="6"/>
    <x v="5"/>
    <x v="1"/>
    <n v="6463"/>
  </r>
  <r>
    <x v="15"/>
    <x v="1"/>
    <x v="1"/>
    <x v="6"/>
    <x v="6"/>
    <x v="2"/>
    <n v="15224"/>
  </r>
  <r>
    <x v="15"/>
    <x v="1"/>
    <x v="1"/>
    <x v="6"/>
    <x v="7"/>
    <x v="2"/>
    <n v="16456"/>
  </r>
  <r>
    <x v="15"/>
    <x v="1"/>
    <x v="1"/>
    <x v="6"/>
    <x v="8"/>
    <x v="2"/>
    <n v="14705"/>
  </r>
  <r>
    <x v="15"/>
    <x v="1"/>
    <x v="1"/>
    <x v="6"/>
    <x v="9"/>
    <x v="3"/>
    <n v="16132"/>
  </r>
  <r>
    <x v="15"/>
    <x v="1"/>
    <x v="1"/>
    <x v="6"/>
    <x v="10"/>
    <x v="3"/>
    <n v="38640"/>
  </r>
  <r>
    <x v="15"/>
    <x v="1"/>
    <x v="1"/>
    <x v="6"/>
    <x v="11"/>
    <x v="3"/>
    <n v="5320"/>
  </r>
  <r>
    <x v="12"/>
    <x v="1"/>
    <x v="1"/>
    <x v="7"/>
    <x v="0"/>
    <x v="0"/>
    <n v="23484"/>
  </r>
  <r>
    <x v="12"/>
    <x v="1"/>
    <x v="1"/>
    <x v="7"/>
    <x v="1"/>
    <x v="0"/>
    <n v="7546"/>
  </r>
  <r>
    <x v="12"/>
    <x v="1"/>
    <x v="1"/>
    <x v="7"/>
    <x v="2"/>
    <x v="0"/>
    <n v="38305"/>
  </r>
  <r>
    <x v="12"/>
    <x v="1"/>
    <x v="1"/>
    <x v="7"/>
    <x v="3"/>
    <x v="1"/>
    <n v="40703"/>
  </r>
  <r>
    <x v="12"/>
    <x v="1"/>
    <x v="1"/>
    <x v="7"/>
    <x v="4"/>
    <x v="1"/>
    <n v="40163"/>
  </r>
  <r>
    <x v="12"/>
    <x v="1"/>
    <x v="1"/>
    <x v="7"/>
    <x v="5"/>
    <x v="1"/>
    <n v="19542"/>
  </r>
  <r>
    <x v="12"/>
    <x v="1"/>
    <x v="1"/>
    <x v="7"/>
    <x v="6"/>
    <x v="2"/>
    <n v="26986"/>
  </r>
  <r>
    <x v="12"/>
    <x v="1"/>
    <x v="1"/>
    <x v="7"/>
    <x v="7"/>
    <x v="2"/>
    <n v="23146"/>
  </r>
  <r>
    <x v="12"/>
    <x v="1"/>
    <x v="1"/>
    <x v="7"/>
    <x v="8"/>
    <x v="2"/>
    <n v="18738"/>
  </r>
  <r>
    <x v="12"/>
    <x v="1"/>
    <x v="1"/>
    <x v="7"/>
    <x v="9"/>
    <x v="3"/>
    <n v="16004"/>
  </r>
  <r>
    <x v="12"/>
    <x v="1"/>
    <x v="1"/>
    <x v="7"/>
    <x v="10"/>
    <x v="3"/>
    <n v="20562"/>
  </r>
  <r>
    <x v="12"/>
    <x v="1"/>
    <x v="1"/>
    <x v="7"/>
    <x v="11"/>
    <x v="3"/>
    <n v="6912"/>
  </r>
  <r>
    <x v="13"/>
    <x v="1"/>
    <x v="1"/>
    <x v="7"/>
    <x v="0"/>
    <x v="0"/>
    <n v="42597"/>
  </r>
  <r>
    <x v="13"/>
    <x v="1"/>
    <x v="1"/>
    <x v="7"/>
    <x v="1"/>
    <x v="0"/>
    <n v="1328"/>
  </r>
  <r>
    <x v="13"/>
    <x v="1"/>
    <x v="1"/>
    <x v="7"/>
    <x v="2"/>
    <x v="0"/>
    <n v="7300"/>
  </r>
  <r>
    <x v="13"/>
    <x v="1"/>
    <x v="1"/>
    <x v="7"/>
    <x v="3"/>
    <x v="1"/>
    <n v="38639"/>
  </r>
  <r>
    <x v="13"/>
    <x v="1"/>
    <x v="1"/>
    <x v="7"/>
    <x v="4"/>
    <x v="1"/>
    <n v="30884"/>
  </r>
  <r>
    <x v="13"/>
    <x v="1"/>
    <x v="1"/>
    <x v="7"/>
    <x v="5"/>
    <x v="1"/>
    <n v="17764"/>
  </r>
  <r>
    <x v="13"/>
    <x v="1"/>
    <x v="1"/>
    <x v="7"/>
    <x v="6"/>
    <x v="2"/>
    <n v="8243"/>
  </r>
  <r>
    <x v="13"/>
    <x v="1"/>
    <x v="1"/>
    <x v="7"/>
    <x v="7"/>
    <x v="2"/>
    <n v="36919"/>
  </r>
  <r>
    <x v="13"/>
    <x v="1"/>
    <x v="1"/>
    <x v="7"/>
    <x v="8"/>
    <x v="2"/>
    <n v="5889"/>
  </r>
  <r>
    <x v="13"/>
    <x v="1"/>
    <x v="1"/>
    <x v="7"/>
    <x v="9"/>
    <x v="3"/>
    <n v="33188"/>
  </r>
  <r>
    <x v="13"/>
    <x v="1"/>
    <x v="1"/>
    <x v="7"/>
    <x v="10"/>
    <x v="3"/>
    <n v="14679"/>
  </r>
  <r>
    <x v="13"/>
    <x v="1"/>
    <x v="1"/>
    <x v="7"/>
    <x v="11"/>
    <x v="3"/>
    <n v="16151"/>
  </r>
  <r>
    <x v="14"/>
    <x v="1"/>
    <x v="1"/>
    <x v="7"/>
    <x v="0"/>
    <x v="0"/>
    <n v="16880"/>
  </r>
  <r>
    <x v="14"/>
    <x v="1"/>
    <x v="1"/>
    <x v="7"/>
    <x v="1"/>
    <x v="0"/>
    <n v="31349"/>
  </r>
  <r>
    <x v="14"/>
    <x v="1"/>
    <x v="1"/>
    <x v="7"/>
    <x v="2"/>
    <x v="0"/>
    <n v="13177"/>
  </r>
  <r>
    <x v="14"/>
    <x v="1"/>
    <x v="1"/>
    <x v="7"/>
    <x v="3"/>
    <x v="1"/>
    <n v="5644"/>
  </r>
  <r>
    <x v="14"/>
    <x v="1"/>
    <x v="1"/>
    <x v="7"/>
    <x v="4"/>
    <x v="1"/>
    <n v="8836"/>
  </r>
  <r>
    <x v="14"/>
    <x v="1"/>
    <x v="1"/>
    <x v="7"/>
    <x v="5"/>
    <x v="1"/>
    <n v="36824"/>
  </r>
  <r>
    <x v="14"/>
    <x v="1"/>
    <x v="1"/>
    <x v="7"/>
    <x v="6"/>
    <x v="2"/>
    <n v="25147"/>
  </r>
  <r>
    <x v="14"/>
    <x v="1"/>
    <x v="1"/>
    <x v="7"/>
    <x v="7"/>
    <x v="2"/>
    <n v="6300"/>
  </r>
  <r>
    <x v="14"/>
    <x v="1"/>
    <x v="1"/>
    <x v="7"/>
    <x v="8"/>
    <x v="2"/>
    <n v="32790"/>
  </r>
  <r>
    <x v="14"/>
    <x v="1"/>
    <x v="1"/>
    <x v="7"/>
    <x v="9"/>
    <x v="3"/>
    <n v="27290"/>
  </r>
  <r>
    <x v="14"/>
    <x v="1"/>
    <x v="1"/>
    <x v="7"/>
    <x v="10"/>
    <x v="3"/>
    <n v="5220"/>
  </r>
  <r>
    <x v="14"/>
    <x v="1"/>
    <x v="1"/>
    <x v="7"/>
    <x v="11"/>
    <x v="3"/>
    <n v="12236"/>
  </r>
  <r>
    <x v="15"/>
    <x v="1"/>
    <x v="1"/>
    <x v="7"/>
    <x v="0"/>
    <x v="0"/>
    <n v="23207"/>
  </r>
  <r>
    <x v="15"/>
    <x v="1"/>
    <x v="1"/>
    <x v="7"/>
    <x v="1"/>
    <x v="0"/>
    <n v="25488"/>
  </r>
  <r>
    <x v="15"/>
    <x v="1"/>
    <x v="1"/>
    <x v="7"/>
    <x v="2"/>
    <x v="0"/>
    <n v="10960"/>
  </r>
  <r>
    <x v="15"/>
    <x v="1"/>
    <x v="1"/>
    <x v="7"/>
    <x v="3"/>
    <x v="1"/>
    <n v="23083"/>
  </r>
  <r>
    <x v="15"/>
    <x v="1"/>
    <x v="1"/>
    <x v="7"/>
    <x v="4"/>
    <x v="1"/>
    <n v="19584"/>
  </r>
  <r>
    <x v="15"/>
    <x v="1"/>
    <x v="1"/>
    <x v="7"/>
    <x v="5"/>
    <x v="1"/>
    <n v="42859"/>
  </r>
  <r>
    <x v="15"/>
    <x v="1"/>
    <x v="1"/>
    <x v="7"/>
    <x v="6"/>
    <x v="2"/>
    <n v="27608"/>
  </r>
  <r>
    <x v="15"/>
    <x v="1"/>
    <x v="1"/>
    <x v="7"/>
    <x v="7"/>
    <x v="2"/>
    <n v="25604"/>
  </r>
  <r>
    <x v="15"/>
    <x v="1"/>
    <x v="1"/>
    <x v="7"/>
    <x v="8"/>
    <x v="2"/>
    <n v="44474"/>
  </r>
  <r>
    <x v="15"/>
    <x v="1"/>
    <x v="1"/>
    <x v="7"/>
    <x v="9"/>
    <x v="3"/>
    <n v="38602"/>
  </r>
  <r>
    <x v="15"/>
    <x v="1"/>
    <x v="1"/>
    <x v="7"/>
    <x v="10"/>
    <x v="3"/>
    <n v="19095"/>
  </r>
  <r>
    <x v="15"/>
    <x v="1"/>
    <x v="1"/>
    <x v="7"/>
    <x v="11"/>
    <x v="3"/>
    <n v="1024"/>
  </r>
  <r>
    <x v="12"/>
    <x v="1"/>
    <x v="1"/>
    <x v="8"/>
    <x v="0"/>
    <x v="0"/>
    <n v="12710"/>
  </r>
  <r>
    <x v="12"/>
    <x v="1"/>
    <x v="1"/>
    <x v="8"/>
    <x v="1"/>
    <x v="0"/>
    <n v="26256"/>
  </r>
  <r>
    <x v="12"/>
    <x v="1"/>
    <x v="1"/>
    <x v="8"/>
    <x v="2"/>
    <x v="0"/>
    <n v="16956"/>
  </r>
  <r>
    <x v="12"/>
    <x v="1"/>
    <x v="1"/>
    <x v="8"/>
    <x v="3"/>
    <x v="1"/>
    <n v="30759"/>
  </r>
  <r>
    <x v="12"/>
    <x v="1"/>
    <x v="1"/>
    <x v="8"/>
    <x v="4"/>
    <x v="1"/>
    <n v="33504"/>
  </r>
  <r>
    <x v="12"/>
    <x v="1"/>
    <x v="1"/>
    <x v="8"/>
    <x v="5"/>
    <x v="1"/>
    <n v="36054"/>
  </r>
  <r>
    <x v="12"/>
    <x v="1"/>
    <x v="1"/>
    <x v="8"/>
    <x v="6"/>
    <x v="2"/>
    <n v="1745"/>
  </r>
  <r>
    <x v="12"/>
    <x v="1"/>
    <x v="1"/>
    <x v="8"/>
    <x v="7"/>
    <x v="2"/>
    <n v="13866"/>
  </r>
  <r>
    <x v="12"/>
    <x v="1"/>
    <x v="1"/>
    <x v="8"/>
    <x v="8"/>
    <x v="2"/>
    <n v="14435"/>
  </r>
  <r>
    <x v="12"/>
    <x v="1"/>
    <x v="1"/>
    <x v="8"/>
    <x v="9"/>
    <x v="3"/>
    <n v="5443"/>
  </r>
  <r>
    <x v="12"/>
    <x v="1"/>
    <x v="1"/>
    <x v="8"/>
    <x v="10"/>
    <x v="3"/>
    <n v="18387"/>
  </r>
  <r>
    <x v="12"/>
    <x v="1"/>
    <x v="1"/>
    <x v="8"/>
    <x v="11"/>
    <x v="3"/>
    <n v="29603"/>
  </r>
  <r>
    <x v="13"/>
    <x v="1"/>
    <x v="1"/>
    <x v="8"/>
    <x v="0"/>
    <x v="0"/>
    <n v="14573"/>
  </r>
  <r>
    <x v="13"/>
    <x v="1"/>
    <x v="1"/>
    <x v="8"/>
    <x v="1"/>
    <x v="0"/>
    <n v="22483"/>
  </r>
  <r>
    <x v="13"/>
    <x v="1"/>
    <x v="1"/>
    <x v="8"/>
    <x v="2"/>
    <x v="0"/>
    <n v="1108"/>
  </r>
  <r>
    <x v="13"/>
    <x v="1"/>
    <x v="1"/>
    <x v="8"/>
    <x v="3"/>
    <x v="1"/>
    <n v="22158"/>
  </r>
  <r>
    <x v="13"/>
    <x v="1"/>
    <x v="1"/>
    <x v="8"/>
    <x v="4"/>
    <x v="1"/>
    <n v="21273"/>
  </r>
  <r>
    <x v="13"/>
    <x v="1"/>
    <x v="1"/>
    <x v="8"/>
    <x v="5"/>
    <x v="1"/>
    <n v="4964"/>
  </r>
  <r>
    <x v="13"/>
    <x v="1"/>
    <x v="1"/>
    <x v="8"/>
    <x v="6"/>
    <x v="2"/>
    <n v="29186"/>
  </r>
  <r>
    <x v="13"/>
    <x v="1"/>
    <x v="1"/>
    <x v="8"/>
    <x v="7"/>
    <x v="2"/>
    <n v="35915"/>
  </r>
  <r>
    <x v="13"/>
    <x v="1"/>
    <x v="1"/>
    <x v="8"/>
    <x v="8"/>
    <x v="2"/>
    <n v="30563"/>
  </r>
  <r>
    <x v="13"/>
    <x v="1"/>
    <x v="1"/>
    <x v="8"/>
    <x v="9"/>
    <x v="3"/>
    <n v="42606"/>
  </r>
  <r>
    <x v="13"/>
    <x v="1"/>
    <x v="1"/>
    <x v="8"/>
    <x v="10"/>
    <x v="3"/>
    <n v="25540"/>
  </r>
  <r>
    <x v="13"/>
    <x v="1"/>
    <x v="1"/>
    <x v="8"/>
    <x v="11"/>
    <x v="3"/>
    <n v="40725"/>
  </r>
  <r>
    <x v="14"/>
    <x v="1"/>
    <x v="1"/>
    <x v="8"/>
    <x v="0"/>
    <x v="0"/>
    <n v="23080"/>
  </r>
  <r>
    <x v="14"/>
    <x v="1"/>
    <x v="1"/>
    <x v="8"/>
    <x v="1"/>
    <x v="0"/>
    <n v="21313"/>
  </r>
  <r>
    <x v="14"/>
    <x v="1"/>
    <x v="1"/>
    <x v="8"/>
    <x v="2"/>
    <x v="0"/>
    <n v="19283"/>
  </r>
  <r>
    <x v="14"/>
    <x v="1"/>
    <x v="1"/>
    <x v="8"/>
    <x v="3"/>
    <x v="1"/>
    <n v="27323"/>
  </r>
  <r>
    <x v="14"/>
    <x v="1"/>
    <x v="1"/>
    <x v="8"/>
    <x v="4"/>
    <x v="1"/>
    <n v="18351"/>
  </r>
  <r>
    <x v="14"/>
    <x v="1"/>
    <x v="1"/>
    <x v="8"/>
    <x v="5"/>
    <x v="1"/>
    <n v="20821"/>
  </r>
  <r>
    <x v="14"/>
    <x v="1"/>
    <x v="1"/>
    <x v="8"/>
    <x v="6"/>
    <x v="2"/>
    <n v="37474"/>
  </r>
  <r>
    <x v="14"/>
    <x v="1"/>
    <x v="1"/>
    <x v="8"/>
    <x v="7"/>
    <x v="2"/>
    <n v="40858"/>
  </r>
  <r>
    <x v="14"/>
    <x v="1"/>
    <x v="1"/>
    <x v="8"/>
    <x v="8"/>
    <x v="2"/>
    <n v="29930"/>
  </r>
  <r>
    <x v="14"/>
    <x v="1"/>
    <x v="1"/>
    <x v="8"/>
    <x v="9"/>
    <x v="3"/>
    <n v="25088"/>
  </r>
  <r>
    <x v="14"/>
    <x v="1"/>
    <x v="1"/>
    <x v="8"/>
    <x v="10"/>
    <x v="3"/>
    <n v="7140"/>
  </r>
  <r>
    <x v="14"/>
    <x v="1"/>
    <x v="1"/>
    <x v="8"/>
    <x v="11"/>
    <x v="3"/>
    <n v="32209"/>
  </r>
  <r>
    <x v="15"/>
    <x v="1"/>
    <x v="1"/>
    <x v="8"/>
    <x v="0"/>
    <x v="0"/>
    <n v="21863"/>
  </r>
  <r>
    <x v="15"/>
    <x v="1"/>
    <x v="1"/>
    <x v="8"/>
    <x v="1"/>
    <x v="0"/>
    <n v="8182"/>
  </r>
  <r>
    <x v="15"/>
    <x v="1"/>
    <x v="1"/>
    <x v="8"/>
    <x v="2"/>
    <x v="0"/>
    <n v="35862"/>
  </r>
  <r>
    <x v="15"/>
    <x v="1"/>
    <x v="1"/>
    <x v="8"/>
    <x v="3"/>
    <x v="1"/>
    <n v="33357"/>
  </r>
  <r>
    <x v="15"/>
    <x v="1"/>
    <x v="1"/>
    <x v="8"/>
    <x v="4"/>
    <x v="1"/>
    <n v="35311"/>
  </r>
  <r>
    <x v="15"/>
    <x v="1"/>
    <x v="1"/>
    <x v="8"/>
    <x v="5"/>
    <x v="1"/>
    <n v="7900"/>
  </r>
  <r>
    <x v="15"/>
    <x v="1"/>
    <x v="1"/>
    <x v="8"/>
    <x v="6"/>
    <x v="2"/>
    <n v="9067"/>
  </r>
  <r>
    <x v="15"/>
    <x v="1"/>
    <x v="1"/>
    <x v="8"/>
    <x v="7"/>
    <x v="2"/>
    <n v="2941"/>
  </r>
  <r>
    <x v="15"/>
    <x v="1"/>
    <x v="1"/>
    <x v="8"/>
    <x v="8"/>
    <x v="2"/>
    <n v="34349"/>
  </r>
  <r>
    <x v="15"/>
    <x v="1"/>
    <x v="1"/>
    <x v="8"/>
    <x v="9"/>
    <x v="3"/>
    <n v="3538"/>
  </r>
  <r>
    <x v="15"/>
    <x v="1"/>
    <x v="1"/>
    <x v="8"/>
    <x v="10"/>
    <x v="3"/>
    <n v="2950"/>
  </r>
  <r>
    <x v="15"/>
    <x v="1"/>
    <x v="1"/>
    <x v="8"/>
    <x v="11"/>
    <x v="3"/>
    <n v="7701"/>
  </r>
  <r>
    <x v="12"/>
    <x v="1"/>
    <x v="1"/>
    <x v="9"/>
    <x v="0"/>
    <x v="0"/>
    <n v="41098"/>
  </r>
  <r>
    <x v="12"/>
    <x v="1"/>
    <x v="1"/>
    <x v="9"/>
    <x v="1"/>
    <x v="0"/>
    <n v="21875"/>
  </r>
  <r>
    <x v="12"/>
    <x v="1"/>
    <x v="1"/>
    <x v="9"/>
    <x v="2"/>
    <x v="0"/>
    <n v="30783"/>
  </r>
  <r>
    <x v="12"/>
    <x v="1"/>
    <x v="1"/>
    <x v="9"/>
    <x v="3"/>
    <x v="1"/>
    <n v="5177"/>
  </r>
  <r>
    <x v="12"/>
    <x v="1"/>
    <x v="1"/>
    <x v="9"/>
    <x v="4"/>
    <x v="1"/>
    <n v="23101"/>
  </r>
  <r>
    <x v="12"/>
    <x v="1"/>
    <x v="1"/>
    <x v="9"/>
    <x v="5"/>
    <x v="1"/>
    <n v="32502"/>
  </r>
  <r>
    <x v="12"/>
    <x v="1"/>
    <x v="1"/>
    <x v="9"/>
    <x v="6"/>
    <x v="2"/>
    <n v="15811"/>
  </r>
  <r>
    <x v="12"/>
    <x v="1"/>
    <x v="1"/>
    <x v="9"/>
    <x v="7"/>
    <x v="2"/>
    <n v="29342"/>
  </r>
  <r>
    <x v="12"/>
    <x v="1"/>
    <x v="1"/>
    <x v="9"/>
    <x v="8"/>
    <x v="2"/>
    <n v="22823"/>
  </r>
  <r>
    <x v="12"/>
    <x v="1"/>
    <x v="1"/>
    <x v="9"/>
    <x v="9"/>
    <x v="3"/>
    <n v="9491"/>
  </r>
  <r>
    <x v="12"/>
    <x v="1"/>
    <x v="1"/>
    <x v="9"/>
    <x v="10"/>
    <x v="3"/>
    <n v="30497"/>
  </r>
  <r>
    <x v="12"/>
    <x v="1"/>
    <x v="1"/>
    <x v="9"/>
    <x v="11"/>
    <x v="3"/>
    <n v="5283"/>
  </r>
  <r>
    <x v="13"/>
    <x v="1"/>
    <x v="1"/>
    <x v="9"/>
    <x v="0"/>
    <x v="0"/>
    <n v="26234"/>
  </r>
  <r>
    <x v="13"/>
    <x v="1"/>
    <x v="1"/>
    <x v="9"/>
    <x v="1"/>
    <x v="0"/>
    <n v="3329"/>
  </r>
  <r>
    <x v="13"/>
    <x v="1"/>
    <x v="1"/>
    <x v="9"/>
    <x v="2"/>
    <x v="0"/>
    <n v="26810"/>
  </r>
  <r>
    <x v="13"/>
    <x v="1"/>
    <x v="1"/>
    <x v="9"/>
    <x v="3"/>
    <x v="1"/>
    <n v="10262"/>
  </r>
  <r>
    <x v="13"/>
    <x v="1"/>
    <x v="1"/>
    <x v="9"/>
    <x v="4"/>
    <x v="1"/>
    <n v="25979"/>
  </r>
  <r>
    <x v="13"/>
    <x v="1"/>
    <x v="1"/>
    <x v="9"/>
    <x v="5"/>
    <x v="1"/>
    <n v="40457"/>
  </r>
  <r>
    <x v="13"/>
    <x v="1"/>
    <x v="1"/>
    <x v="9"/>
    <x v="6"/>
    <x v="2"/>
    <n v="3232"/>
  </r>
  <r>
    <x v="13"/>
    <x v="1"/>
    <x v="1"/>
    <x v="9"/>
    <x v="7"/>
    <x v="2"/>
    <n v="28661"/>
  </r>
  <r>
    <x v="13"/>
    <x v="1"/>
    <x v="1"/>
    <x v="9"/>
    <x v="8"/>
    <x v="2"/>
    <n v="7584"/>
  </r>
  <r>
    <x v="13"/>
    <x v="1"/>
    <x v="1"/>
    <x v="9"/>
    <x v="9"/>
    <x v="3"/>
    <n v="31850"/>
  </r>
  <r>
    <x v="13"/>
    <x v="1"/>
    <x v="1"/>
    <x v="9"/>
    <x v="10"/>
    <x v="3"/>
    <n v="35312"/>
  </r>
  <r>
    <x v="13"/>
    <x v="1"/>
    <x v="1"/>
    <x v="9"/>
    <x v="11"/>
    <x v="3"/>
    <n v="15538"/>
  </r>
  <r>
    <x v="14"/>
    <x v="1"/>
    <x v="1"/>
    <x v="9"/>
    <x v="0"/>
    <x v="0"/>
    <n v="36708"/>
  </r>
  <r>
    <x v="14"/>
    <x v="1"/>
    <x v="1"/>
    <x v="9"/>
    <x v="1"/>
    <x v="0"/>
    <n v="3081"/>
  </r>
  <r>
    <x v="14"/>
    <x v="1"/>
    <x v="1"/>
    <x v="9"/>
    <x v="2"/>
    <x v="0"/>
    <n v="29314"/>
  </r>
  <r>
    <x v="14"/>
    <x v="1"/>
    <x v="1"/>
    <x v="9"/>
    <x v="3"/>
    <x v="1"/>
    <n v="11963"/>
  </r>
  <r>
    <x v="14"/>
    <x v="1"/>
    <x v="1"/>
    <x v="9"/>
    <x v="4"/>
    <x v="1"/>
    <n v="2807"/>
  </r>
  <r>
    <x v="14"/>
    <x v="1"/>
    <x v="1"/>
    <x v="9"/>
    <x v="5"/>
    <x v="1"/>
    <n v="16210"/>
  </r>
  <r>
    <x v="14"/>
    <x v="1"/>
    <x v="1"/>
    <x v="9"/>
    <x v="6"/>
    <x v="2"/>
    <n v="6072"/>
  </r>
  <r>
    <x v="14"/>
    <x v="1"/>
    <x v="1"/>
    <x v="9"/>
    <x v="7"/>
    <x v="2"/>
    <n v="39886"/>
  </r>
  <r>
    <x v="14"/>
    <x v="1"/>
    <x v="1"/>
    <x v="9"/>
    <x v="8"/>
    <x v="2"/>
    <n v="44656"/>
  </r>
  <r>
    <x v="14"/>
    <x v="1"/>
    <x v="1"/>
    <x v="9"/>
    <x v="9"/>
    <x v="3"/>
    <n v="11509"/>
  </r>
  <r>
    <x v="14"/>
    <x v="1"/>
    <x v="1"/>
    <x v="9"/>
    <x v="10"/>
    <x v="3"/>
    <n v="26709"/>
  </r>
  <r>
    <x v="14"/>
    <x v="1"/>
    <x v="1"/>
    <x v="9"/>
    <x v="11"/>
    <x v="3"/>
    <n v="5848"/>
  </r>
  <r>
    <x v="15"/>
    <x v="1"/>
    <x v="1"/>
    <x v="9"/>
    <x v="0"/>
    <x v="0"/>
    <n v="21642"/>
  </r>
  <r>
    <x v="15"/>
    <x v="1"/>
    <x v="1"/>
    <x v="9"/>
    <x v="1"/>
    <x v="0"/>
    <n v="32513"/>
  </r>
  <r>
    <x v="15"/>
    <x v="1"/>
    <x v="1"/>
    <x v="9"/>
    <x v="2"/>
    <x v="0"/>
    <n v="21640"/>
  </r>
  <r>
    <x v="15"/>
    <x v="1"/>
    <x v="1"/>
    <x v="9"/>
    <x v="3"/>
    <x v="1"/>
    <n v="25274"/>
  </r>
  <r>
    <x v="15"/>
    <x v="1"/>
    <x v="1"/>
    <x v="9"/>
    <x v="4"/>
    <x v="1"/>
    <n v="11945"/>
  </r>
  <r>
    <x v="15"/>
    <x v="1"/>
    <x v="1"/>
    <x v="9"/>
    <x v="5"/>
    <x v="1"/>
    <n v="13511"/>
  </r>
  <r>
    <x v="15"/>
    <x v="1"/>
    <x v="1"/>
    <x v="9"/>
    <x v="6"/>
    <x v="2"/>
    <n v="9087"/>
  </r>
  <r>
    <x v="15"/>
    <x v="1"/>
    <x v="1"/>
    <x v="9"/>
    <x v="7"/>
    <x v="2"/>
    <n v="21522"/>
  </r>
  <r>
    <x v="15"/>
    <x v="1"/>
    <x v="1"/>
    <x v="9"/>
    <x v="8"/>
    <x v="2"/>
    <n v="4841"/>
  </r>
  <r>
    <x v="15"/>
    <x v="1"/>
    <x v="1"/>
    <x v="9"/>
    <x v="9"/>
    <x v="3"/>
    <n v="28882"/>
  </r>
  <r>
    <x v="15"/>
    <x v="1"/>
    <x v="1"/>
    <x v="9"/>
    <x v="10"/>
    <x v="3"/>
    <n v="29798"/>
  </r>
  <r>
    <x v="15"/>
    <x v="1"/>
    <x v="1"/>
    <x v="9"/>
    <x v="11"/>
    <x v="3"/>
    <n v="23454"/>
  </r>
  <r>
    <x v="0"/>
    <x v="2"/>
    <x v="2"/>
    <x v="10"/>
    <x v="0"/>
    <x v="0"/>
    <n v="8133"/>
  </r>
  <r>
    <x v="0"/>
    <x v="2"/>
    <x v="2"/>
    <x v="10"/>
    <x v="1"/>
    <x v="0"/>
    <n v="17318"/>
  </r>
  <r>
    <x v="0"/>
    <x v="2"/>
    <x v="2"/>
    <x v="10"/>
    <x v="2"/>
    <x v="0"/>
    <n v="5327"/>
  </r>
  <r>
    <x v="0"/>
    <x v="2"/>
    <x v="2"/>
    <x v="10"/>
    <x v="3"/>
    <x v="1"/>
    <n v="12034"/>
  </r>
  <r>
    <x v="0"/>
    <x v="2"/>
    <x v="2"/>
    <x v="10"/>
    <x v="4"/>
    <x v="1"/>
    <n v="27632"/>
  </r>
  <r>
    <x v="0"/>
    <x v="2"/>
    <x v="2"/>
    <x v="10"/>
    <x v="5"/>
    <x v="1"/>
    <n v="4510"/>
  </r>
  <r>
    <x v="0"/>
    <x v="2"/>
    <x v="2"/>
    <x v="10"/>
    <x v="6"/>
    <x v="2"/>
    <n v="6762"/>
  </r>
  <r>
    <x v="0"/>
    <x v="2"/>
    <x v="2"/>
    <x v="10"/>
    <x v="7"/>
    <x v="2"/>
    <n v="12882"/>
  </r>
  <r>
    <x v="0"/>
    <x v="2"/>
    <x v="2"/>
    <x v="10"/>
    <x v="8"/>
    <x v="2"/>
    <n v="28863"/>
  </r>
  <r>
    <x v="0"/>
    <x v="2"/>
    <x v="2"/>
    <x v="10"/>
    <x v="9"/>
    <x v="3"/>
    <n v="11706"/>
  </r>
  <r>
    <x v="0"/>
    <x v="2"/>
    <x v="2"/>
    <x v="10"/>
    <x v="10"/>
    <x v="3"/>
    <n v="6010"/>
  </r>
  <r>
    <x v="0"/>
    <x v="2"/>
    <x v="2"/>
    <x v="10"/>
    <x v="11"/>
    <x v="3"/>
    <n v="17701"/>
  </r>
  <r>
    <x v="1"/>
    <x v="2"/>
    <x v="2"/>
    <x v="10"/>
    <x v="0"/>
    <x v="0"/>
    <n v="18788"/>
  </r>
  <r>
    <x v="1"/>
    <x v="2"/>
    <x v="2"/>
    <x v="10"/>
    <x v="1"/>
    <x v="0"/>
    <n v="23041"/>
  </r>
  <r>
    <x v="1"/>
    <x v="2"/>
    <x v="2"/>
    <x v="10"/>
    <x v="2"/>
    <x v="0"/>
    <n v="12352"/>
  </r>
  <r>
    <x v="1"/>
    <x v="2"/>
    <x v="2"/>
    <x v="10"/>
    <x v="3"/>
    <x v="1"/>
    <n v="14023"/>
  </r>
  <r>
    <x v="1"/>
    <x v="2"/>
    <x v="2"/>
    <x v="10"/>
    <x v="4"/>
    <x v="1"/>
    <n v="5378"/>
  </r>
  <r>
    <x v="1"/>
    <x v="2"/>
    <x v="2"/>
    <x v="10"/>
    <x v="5"/>
    <x v="1"/>
    <n v="14566"/>
  </r>
  <r>
    <x v="1"/>
    <x v="2"/>
    <x v="2"/>
    <x v="10"/>
    <x v="6"/>
    <x v="2"/>
    <n v="5382"/>
  </r>
  <r>
    <x v="1"/>
    <x v="2"/>
    <x v="2"/>
    <x v="10"/>
    <x v="7"/>
    <x v="2"/>
    <n v="3079"/>
  </r>
  <r>
    <x v="1"/>
    <x v="2"/>
    <x v="2"/>
    <x v="10"/>
    <x v="8"/>
    <x v="2"/>
    <n v="12149"/>
  </r>
  <r>
    <x v="1"/>
    <x v="2"/>
    <x v="2"/>
    <x v="10"/>
    <x v="9"/>
    <x v="3"/>
    <n v="25848"/>
  </r>
  <r>
    <x v="1"/>
    <x v="2"/>
    <x v="2"/>
    <x v="10"/>
    <x v="10"/>
    <x v="3"/>
    <n v="10503"/>
  </r>
  <r>
    <x v="1"/>
    <x v="2"/>
    <x v="2"/>
    <x v="10"/>
    <x v="11"/>
    <x v="3"/>
    <n v="5398"/>
  </r>
  <r>
    <x v="2"/>
    <x v="2"/>
    <x v="2"/>
    <x v="10"/>
    <x v="0"/>
    <x v="0"/>
    <n v="3371"/>
  </r>
  <r>
    <x v="2"/>
    <x v="2"/>
    <x v="2"/>
    <x v="10"/>
    <x v="1"/>
    <x v="0"/>
    <n v="2595"/>
  </r>
  <r>
    <x v="2"/>
    <x v="2"/>
    <x v="2"/>
    <x v="10"/>
    <x v="2"/>
    <x v="0"/>
    <n v="5430"/>
  </r>
  <r>
    <x v="2"/>
    <x v="2"/>
    <x v="2"/>
    <x v="10"/>
    <x v="3"/>
    <x v="1"/>
    <n v="6412"/>
  </r>
  <r>
    <x v="2"/>
    <x v="2"/>
    <x v="2"/>
    <x v="10"/>
    <x v="4"/>
    <x v="1"/>
    <n v="4721"/>
  </r>
  <r>
    <x v="2"/>
    <x v="2"/>
    <x v="2"/>
    <x v="10"/>
    <x v="5"/>
    <x v="1"/>
    <n v="4830"/>
  </r>
  <r>
    <x v="2"/>
    <x v="2"/>
    <x v="2"/>
    <x v="10"/>
    <x v="6"/>
    <x v="2"/>
    <n v="1921"/>
  </r>
  <r>
    <x v="2"/>
    <x v="2"/>
    <x v="2"/>
    <x v="10"/>
    <x v="7"/>
    <x v="2"/>
    <n v="5773"/>
  </r>
  <r>
    <x v="2"/>
    <x v="2"/>
    <x v="2"/>
    <x v="10"/>
    <x v="8"/>
    <x v="2"/>
    <n v="8192"/>
  </r>
  <r>
    <x v="2"/>
    <x v="2"/>
    <x v="2"/>
    <x v="10"/>
    <x v="9"/>
    <x v="3"/>
    <n v="4611"/>
  </r>
  <r>
    <x v="2"/>
    <x v="2"/>
    <x v="2"/>
    <x v="10"/>
    <x v="10"/>
    <x v="3"/>
    <n v="2929"/>
  </r>
  <r>
    <x v="2"/>
    <x v="2"/>
    <x v="2"/>
    <x v="10"/>
    <x v="11"/>
    <x v="3"/>
    <n v="8100"/>
  </r>
  <r>
    <x v="3"/>
    <x v="2"/>
    <x v="2"/>
    <x v="10"/>
    <x v="0"/>
    <x v="0"/>
    <n v="2528"/>
  </r>
  <r>
    <x v="3"/>
    <x v="2"/>
    <x v="2"/>
    <x v="10"/>
    <x v="1"/>
    <x v="0"/>
    <n v="26982"/>
  </r>
  <r>
    <x v="3"/>
    <x v="2"/>
    <x v="2"/>
    <x v="10"/>
    <x v="2"/>
    <x v="0"/>
    <n v="4629"/>
  </r>
  <r>
    <x v="3"/>
    <x v="2"/>
    <x v="2"/>
    <x v="10"/>
    <x v="3"/>
    <x v="1"/>
    <n v="17295"/>
  </r>
  <r>
    <x v="3"/>
    <x v="2"/>
    <x v="2"/>
    <x v="10"/>
    <x v="4"/>
    <x v="1"/>
    <n v="26983"/>
  </r>
  <r>
    <x v="3"/>
    <x v="2"/>
    <x v="2"/>
    <x v="10"/>
    <x v="5"/>
    <x v="1"/>
    <n v="20708"/>
  </r>
  <r>
    <x v="3"/>
    <x v="2"/>
    <x v="2"/>
    <x v="10"/>
    <x v="6"/>
    <x v="2"/>
    <n v="26776"/>
  </r>
  <r>
    <x v="3"/>
    <x v="2"/>
    <x v="2"/>
    <x v="10"/>
    <x v="7"/>
    <x v="2"/>
    <n v="19828"/>
  </r>
  <r>
    <x v="3"/>
    <x v="2"/>
    <x v="2"/>
    <x v="10"/>
    <x v="8"/>
    <x v="2"/>
    <n v="27490"/>
  </r>
  <r>
    <x v="3"/>
    <x v="2"/>
    <x v="2"/>
    <x v="10"/>
    <x v="9"/>
    <x v="3"/>
    <n v="12274"/>
  </r>
  <r>
    <x v="3"/>
    <x v="2"/>
    <x v="2"/>
    <x v="10"/>
    <x v="10"/>
    <x v="3"/>
    <n v="2626"/>
  </r>
  <r>
    <x v="3"/>
    <x v="2"/>
    <x v="2"/>
    <x v="10"/>
    <x v="11"/>
    <x v="3"/>
    <n v="15200"/>
  </r>
  <r>
    <x v="0"/>
    <x v="2"/>
    <x v="2"/>
    <x v="11"/>
    <x v="0"/>
    <x v="0"/>
    <n v="5237"/>
  </r>
  <r>
    <x v="0"/>
    <x v="2"/>
    <x v="2"/>
    <x v="11"/>
    <x v="1"/>
    <x v="0"/>
    <n v="16683"/>
  </r>
  <r>
    <x v="0"/>
    <x v="2"/>
    <x v="2"/>
    <x v="11"/>
    <x v="2"/>
    <x v="0"/>
    <n v="8832"/>
  </r>
  <r>
    <x v="0"/>
    <x v="2"/>
    <x v="2"/>
    <x v="11"/>
    <x v="3"/>
    <x v="1"/>
    <n v="12337"/>
  </r>
  <r>
    <x v="0"/>
    <x v="2"/>
    <x v="2"/>
    <x v="11"/>
    <x v="4"/>
    <x v="1"/>
    <n v="10314"/>
  </r>
  <r>
    <x v="0"/>
    <x v="2"/>
    <x v="2"/>
    <x v="11"/>
    <x v="5"/>
    <x v="1"/>
    <n v="28107"/>
  </r>
  <r>
    <x v="0"/>
    <x v="2"/>
    <x v="2"/>
    <x v="11"/>
    <x v="6"/>
    <x v="2"/>
    <n v="11301"/>
  </r>
  <r>
    <x v="0"/>
    <x v="2"/>
    <x v="2"/>
    <x v="11"/>
    <x v="7"/>
    <x v="2"/>
    <n v="3249"/>
  </r>
  <r>
    <x v="0"/>
    <x v="2"/>
    <x v="2"/>
    <x v="11"/>
    <x v="8"/>
    <x v="2"/>
    <n v="19242"/>
  </r>
  <r>
    <x v="0"/>
    <x v="2"/>
    <x v="2"/>
    <x v="11"/>
    <x v="9"/>
    <x v="3"/>
    <n v="2468"/>
  </r>
  <r>
    <x v="0"/>
    <x v="2"/>
    <x v="2"/>
    <x v="11"/>
    <x v="10"/>
    <x v="3"/>
    <n v="8724"/>
  </r>
  <r>
    <x v="0"/>
    <x v="2"/>
    <x v="2"/>
    <x v="11"/>
    <x v="11"/>
    <x v="3"/>
    <n v="5894"/>
  </r>
  <r>
    <x v="1"/>
    <x v="2"/>
    <x v="2"/>
    <x v="11"/>
    <x v="0"/>
    <x v="0"/>
    <n v="24289"/>
  </r>
  <r>
    <x v="1"/>
    <x v="2"/>
    <x v="2"/>
    <x v="11"/>
    <x v="1"/>
    <x v="0"/>
    <n v="13964"/>
  </r>
  <r>
    <x v="1"/>
    <x v="2"/>
    <x v="2"/>
    <x v="11"/>
    <x v="2"/>
    <x v="0"/>
    <n v="13759"/>
  </r>
  <r>
    <x v="1"/>
    <x v="2"/>
    <x v="2"/>
    <x v="11"/>
    <x v="3"/>
    <x v="1"/>
    <n v="2860"/>
  </r>
  <r>
    <x v="1"/>
    <x v="2"/>
    <x v="2"/>
    <x v="11"/>
    <x v="4"/>
    <x v="1"/>
    <n v="27183"/>
  </r>
  <r>
    <x v="1"/>
    <x v="2"/>
    <x v="2"/>
    <x v="11"/>
    <x v="5"/>
    <x v="1"/>
    <n v="6867"/>
  </r>
  <r>
    <x v="1"/>
    <x v="2"/>
    <x v="2"/>
    <x v="11"/>
    <x v="6"/>
    <x v="2"/>
    <n v="26690"/>
  </r>
  <r>
    <x v="1"/>
    <x v="2"/>
    <x v="2"/>
    <x v="11"/>
    <x v="7"/>
    <x v="2"/>
    <n v="22425"/>
  </r>
  <r>
    <x v="1"/>
    <x v="2"/>
    <x v="2"/>
    <x v="11"/>
    <x v="8"/>
    <x v="2"/>
    <n v="8177"/>
  </r>
  <r>
    <x v="1"/>
    <x v="2"/>
    <x v="2"/>
    <x v="11"/>
    <x v="9"/>
    <x v="3"/>
    <n v="16455"/>
  </r>
  <r>
    <x v="1"/>
    <x v="2"/>
    <x v="2"/>
    <x v="11"/>
    <x v="10"/>
    <x v="3"/>
    <n v="29515"/>
  </r>
  <r>
    <x v="1"/>
    <x v="2"/>
    <x v="2"/>
    <x v="11"/>
    <x v="11"/>
    <x v="3"/>
    <n v="28415"/>
  </r>
  <r>
    <x v="2"/>
    <x v="2"/>
    <x v="2"/>
    <x v="11"/>
    <x v="0"/>
    <x v="0"/>
    <n v="6544"/>
  </r>
  <r>
    <x v="2"/>
    <x v="2"/>
    <x v="2"/>
    <x v="11"/>
    <x v="1"/>
    <x v="0"/>
    <n v="1638"/>
  </r>
  <r>
    <x v="2"/>
    <x v="2"/>
    <x v="2"/>
    <x v="11"/>
    <x v="2"/>
    <x v="0"/>
    <n v="4994"/>
  </r>
  <r>
    <x v="2"/>
    <x v="2"/>
    <x v="2"/>
    <x v="11"/>
    <x v="3"/>
    <x v="1"/>
    <n v="2590"/>
  </r>
  <r>
    <x v="2"/>
    <x v="2"/>
    <x v="2"/>
    <x v="11"/>
    <x v="4"/>
    <x v="1"/>
    <n v="8520"/>
  </r>
  <r>
    <x v="2"/>
    <x v="2"/>
    <x v="2"/>
    <x v="11"/>
    <x v="5"/>
    <x v="1"/>
    <n v="4420"/>
  </r>
  <r>
    <x v="2"/>
    <x v="2"/>
    <x v="2"/>
    <x v="11"/>
    <x v="6"/>
    <x v="2"/>
    <n v="4874"/>
  </r>
  <r>
    <x v="2"/>
    <x v="2"/>
    <x v="2"/>
    <x v="11"/>
    <x v="7"/>
    <x v="2"/>
    <n v="4130"/>
  </r>
  <r>
    <x v="2"/>
    <x v="2"/>
    <x v="2"/>
    <x v="11"/>
    <x v="8"/>
    <x v="2"/>
    <n v="7875"/>
  </r>
  <r>
    <x v="2"/>
    <x v="2"/>
    <x v="2"/>
    <x v="11"/>
    <x v="9"/>
    <x v="3"/>
    <n v="2512"/>
  </r>
  <r>
    <x v="2"/>
    <x v="2"/>
    <x v="2"/>
    <x v="11"/>
    <x v="10"/>
    <x v="3"/>
    <n v="5534"/>
  </r>
  <r>
    <x v="2"/>
    <x v="2"/>
    <x v="2"/>
    <x v="11"/>
    <x v="11"/>
    <x v="3"/>
    <n v="7483"/>
  </r>
  <r>
    <x v="3"/>
    <x v="2"/>
    <x v="2"/>
    <x v="11"/>
    <x v="0"/>
    <x v="0"/>
    <n v="9362"/>
  </r>
  <r>
    <x v="3"/>
    <x v="2"/>
    <x v="2"/>
    <x v="11"/>
    <x v="1"/>
    <x v="0"/>
    <n v="18111"/>
  </r>
  <r>
    <x v="3"/>
    <x v="2"/>
    <x v="2"/>
    <x v="11"/>
    <x v="2"/>
    <x v="0"/>
    <n v="24556"/>
  </r>
  <r>
    <x v="3"/>
    <x v="2"/>
    <x v="2"/>
    <x v="11"/>
    <x v="3"/>
    <x v="1"/>
    <n v="14780"/>
  </r>
  <r>
    <x v="3"/>
    <x v="2"/>
    <x v="2"/>
    <x v="11"/>
    <x v="4"/>
    <x v="1"/>
    <n v="25570"/>
  </r>
  <r>
    <x v="3"/>
    <x v="2"/>
    <x v="2"/>
    <x v="11"/>
    <x v="5"/>
    <x v="1"/>
    <n v="23187"/>
  </r>
  <r>
    <x v="3"/>
    <x v="2"/>
    <x v="2"/>
    <x v="11"/>
    <x v="6"/>
    <x v="2"/>
    <n v="2361"/>
  </r>
  <r>
    <x v="3"/>
    <x v="2"/>
    <x v="2"/>
    <x v="11"/>
    <x v="7"/>
    <x v="2"/>
    <n v="25933"/>
  </r>
  <r>
    <x v="3"/>
    <x v="2"/>
    <x v="2"/>
    <x v="11"/>
    <x v="8"/>
    <x v="2"/>
    <n v="9586"/>
  </r>
  <r>
    <x v="3"/>
    <x v="2"/>
    <x v="2"/>
    <x v="11"/>
    <x v="9"/>
    <x v="3"/>
    <n v="4053"/>
  </r>
  <r>
    <x v="3"/>
    <x v="2"/>
    <x v="2"/>
    <x v="11"/>
    <x v="10"/>
    <x v="3"/>
    <n v="9528"/>
  </r>
  <r>
    <x v="3"/>
    <x v="2"/>
    <x v="2"/>
    <x v="11"/>
    <x v="11"/>
    <x v="3"/>
    <n v="14622"/>
  </r>
  <r>
    <x v="0"/>
    <x v="2"/>
    <x v="2"/>
    <x v="12"/>
    <x v="0"/>
    <x v="0"/>
    <n v="10536"/>
  </r>
  <r>
    <x v="0"/>
    <x v="2"/>
    <x v="2"/>
    <x v="12"/>
    <x v="1"/>
    <x v="0"/>
    <n v="24368"/>
  </r>
  <r>
    <x v="0"/>
    <x v="2"/>
    <x v="2"/>
    <x v="12"/>
    <x v="2"/>
    <x v="0"/>
    <n v="10640"/>
  </r>
  <r>
    <x v="0"/>
    <x v="2"/>
    <x v="2"/>
    <x v="12"/>
    <x v="3"/>
    <x v="1"/>
    <n v="3153"/>
  </r>
  <r>
    <x v="0"/>
    <x v="2"/>
    <x v="2"/>
    <x v="12"/>
    <x v="4"/>
    <x v="1"/>
    <n v="12244"/>
  </r>
  <r>
    <x v="0"/>
    <x v="2"/>
    <x v="2"/>
    <x v="12"/>
    <x v="5"/>
    <x v="1"/>
    <n v="10692"/>
  </r>
  <r>
    <x v="0"/>
    <x v="2"/>
    <x v="2"/>
    <x v="12"/>
    <x v="6"/>
    <x v="2"/>
    <n v="12129"/>
  </r>
  <r>
    <x v="0"/>
    <x v="2"/>
    <x v="2"/>
    <x v="12"/>
    <x v="7"/>
    <x v="2"/>
    <n v="1845"/>
  </r>
  <r>
    <x v="0"/>
    <x v="2"/>
    <x v="2"/>
    <x v="12"/>
    <x v="8"/>
    <x v="2"/>
    <n v="19902"/>
  </r>
  <r>
    <x v="0"/>
    <x v="2"/>
    <x v="2"/>
    <x v="12"/>
    <x v="9"/>
    <x v="3"/>
    <n v="26243"/>
  </r>
  <r>
    <x v="0"/>
    <x v="2"/>
    <x v="2"/>
    <x v="12"/>
    <x v="10"/>
    <x v="3"/>
    <n v="29788"/>
  </r>
  <r>
    <x v="0"/>
    <x v="2"/>
    <x v="2"/>
    <x v="12"/>
    <x v="11"/>
    <x v="3"/>
    <n v="2549"/>
  </r>
  <r>
    <x v="1"/>
    <x v="2"/>
    <x v="2"/>
    <x v="12"/>
    <x v="0"/>
    <x v="0"/>
    <n v="20281"/>
  </r>
  <r>
    <x v="1"/>
    <x v="2"/>
    <x v="2"/>
    <x v="12"/>
    <x v="1"/>
    <x v="0"/>
    <n v="11916"/>
  </r>
  <r>
    <x v="1"/>
    <x v="2"/>
    <x v="2"/>
    <x v="12"/>
    <x v="2"/>
    <x v="0"/>
    <n v="5819"/>
  </r>
  <r>
    <x v="1"/>
    <x v="2"/>
    <x v="2"/>
    <x v="12"/>
    <x v="3"/>
    <x v="1"/>
    <n v="16570"/>
  </r>
  <r>
    <x v="1"/>
    <x v="2"/>
    <x v="2"/>
    <x v="12"/>
    <x v="4"/>
    <x v="1"/>
    <n v="2958"/>
  </r>
  <r>
    <x v="1"/>
    <x v="2"/>
    <x v="2"/>
    <x v="12"/>
    <x v="5"/>
    <x v="1"/>
    <n v="15597"/>
  </r>
  <r>
    <x v="1"/>
    <x v="2"/>
    <x v="2"/>
    <x v="12"/>
    <x v="6"/>
    <x v="2"/>
    <n v="9369"/>
  </r>
  <r>
    <x v="1"/>
    <x v="2"/>
    <x v="2"/>
    <x v="12"/>
    <x v="7"/>
    <x v="2"/>
    <n v="29840"/>
  </r>
  <r>
    <x v="1"/>
    <x v="2"/>
    <x v="2"/>
    <x v="12"/>
    <x v="8"/>
    <x v="2"/>
    <n v="16681"/>
  </r>
  <r>
    <x v="1"/>
    <x v="2"/>
    <x v="2"/>
    <x v="12"/>
    <x v="9"/>
    <x v="3"/>
    <n v="6051"/>
  </r>
  <r>
    <x v="1"/>
    <x v="2"/>
    <x v="2"/>
    <x v="12"/>
    <x v="10"/>
    <x v="3"/>
    <n v="15437"/>
  </r>
  <r>
    <x v="1"/>
    <x v="2"/>
    <x v="2"/>
    <x v="12"/>
    <x v="11"/>
    <x v="3"/>
    <n v="7332"/>
  </r>
  <r>
    <x v="2"/>
    <x v="2"/>
    <x v="2"/>
    <x v="12"/>
    <x v="0"/>
    <x v="0"/>
    <n v="1958"/>
  </r>
  <r>
    <x v="2"/>
    <x v="2"/>
    <x v="2"/>
    <x v="12"/>
    <x v="1"/>
    <x v="0"/>
    <n v="2601"/>
  </r>
  <r>
    <x v="2"/>
    <x v="2"/>
    <x v="2"/>
    <x v="12"/>
    <x v="2"/>
    <x v="0"/>
    <n v="5450"/>
  </r>
  <r>
    <x v="2"/>
    <x v="2"/>
    <x v="2"/>
    <x v="12"/>
    <x v="3"/>
    <x v="1"/>
    <n v="9574"/>
  </r>
  <r>
    <x v="2"/>
    <x v="2"/>
    <x v="2"/>
    <x v="12"/>
    <x v="4"/>
    <x v="1"/>
    <n v="4321"/>
  </r>
  <r>
    <x v="2"/>
    <x v="2"/>
    <x v="2"/>
    <x v="12"/>
    <x v="5"/>
    <x v="1"/>
    <n v="3159"/>
  </r>
  <r>
    <x v="2"/>
    <x v="2"/>
    <x v="2"/>
    <x v="12"/>
    <x v="6"/>
    <x v="2"/>
    <n v="6813"/>
  </r>
  <r>
    <x v="2"/>
    <x v="2"/>
    <x v="2"/>
    <x v="12"/>
    <x v="7"/>
    <x v="2"/>
    <n v="4088"/>
  </r>
  <r>
    <x v="2"/>
    <x v="2"/>
    <x v="2"/>
    <x v="12"/>
    <x v="8"/>
    <x v="2"/>
    <n v="4944"/>
  </r>
  <r>
    <x v="2"/>
    <x v="2"/>
    <x v="2"/>
    <x v="12"/>
    <x v="9"/>
    <x v="3"/>
    <n v="4477"/>
  </r>
  <r>
    <x v="2"/>
    <x v="2"/>
    <x v="2"/>
    <x v="12"/>
    <x v="10"/>
    <x v="3"/>
    <n v="9949"/>
  </r>
  <r>
    <x v="2"/>
    <x v="2"/>
    <x v="2"/>
    <x v="12"/>
    <x v="11"/>
    <x v="3"/>
    <n v="1654"/>
  </r>
  <r>
    <x v="3"/>
    <x v="2"/>
    <x v="2"/>
    <x v="12"/>
    <x v="0"/>
    <x v="0"/>
    <n v="10148"/>
  </r>
  <r>
    <x v="3"/>
    <x v="2"/>
    <x v="2"/>
    <x v="12"/>
    <x v="1"/>
    <x v="0"/>
    <n v="22409"/>
  </r>
  <r>
    <x v="3"/>
    <x v="2"/>
    <x v="2"/>
    <x v="12"/>
    <x v="2"/>
    <x v="0"/>
    <n v="9854"/>
  </r>
  <r>
    <x v="3"/>
    <x v="2"/>
    <x v="2"/>
    <x v="12"/>
    <x v="3"/>
    <x v="1"/>
    <n v="21157"/>
  </r>
  <r>
    <x v="3"/>
    <x v="2"/>
    <x v="2"/>
    <x v="12"/>
    <x v="4"/>
    <x v="1"/>
    <n v="3840"/>
  </r>
  <r>
    <x v="3"/>
    <x v="2"/>
    <x v="2"/>
    <x v="12"/>
    <x v="5"/>
    <x v="1"/>
    <n v="20589"/>
  </r>
  <r>
    <x v="3"/>
    <x v="2"/>
    <x v="2"/>
    <x v="12"/>
    <x v="6"/>
    <x v="2"/>
    <n v="7583"/>
  </r>
  <r>
    <x v="3"/>
    <x v="2"/>
    <x v="2"/>
    <x v="12"/>
    <x v="7"/>
    <x v="2"/>
    <n v="27298"/>
  </r>
  <r>
    <x v="3"/>
    <x v="2"/>
    <x v="2"/>
    <x v="12"/>
    <x v="8"/>
    <x v="2"/>
    <n v="10927"/>
  </r>
  <r>
    <x v="3"/>
    <x v="2"/>
    <x v="2"/>
    <x v="12"/>
    <x v="9"/>
    <x v="3"/>
    <n v="3771"/>
  </r>
  <r>
    <x v="3"/>
    <x v="2"/>
    <x v="2"/>
    <x v="12"/>
    <x v="10"/>
    <x v="3"/>
    <n v="5469"/>
  </r>
  <r>
    <x v="3"/>
    <x v="2"/>
    <x v="2"/>
    <x v="12"/>
    <x v="11"/>
    <x v="3"/>
    <n v="8732"/>
  </r>
  <r>
    <x v="0"/>
    <x v="2"/>
    <x v="2"/>
    <x v="13"/>
    <x v="0"/>
    <x v="0"/>
    <n v="13034"/>
  </r>
  <r>
    <x v="0"/>
    <x v="2"/>
    <x v="2"/>
    <x v="13"/>
    <x v="1"/>
    <x v="0"/>
    <n v="18795"/>
  </r>
  <r>
    <x v="0"/>
    <x v="2"/>
    <x v="2"/>
    <x v="13"/>
    <x v="2"/>
    <x v="0"/>
    <n v="19559"/>
  </r>
  <r>
    <x v="0"/>
    <x v="2"/>
    <x v="2"/>
    <x v="13"/>
    <x v="3"/>
    <x v="1"/>
    <n v="24802"/>
  </r>
  <r>
    <x v="0"/>
    <x v="2"/>
    <x v="2"/>
    <x v="13"/>
    <x v="4"/>
    <x v="1"/>
    <n v="29921"/>
  </r>
  <r>
    <x v="0"/>
    <x v="2"/>
    <x v="2"/>
    <x v="13"/>
    <x v="5"/>
    <x v="1"/>
    <n v="21284"/>
  </r>
  <r>
    <x v="0"/>
    <x v="2"/>
    <x v="2"/>
    <x v="13"/>
    <x v="6"/>
    <x v="2"/>
    <n v="19536"/>
  </r>
  <r>
    <x v="0"/>
    <x v="2"/>
    <x v="2"/>
    <x v="13"/>
    <x v="7"/>
    <x v="2"/>
    <n v="4288"/>
  </r>
  <r>
    <x v="0"/>
    <x v="2"/>
    <x v="2"/>
    <x v="13"/>
    <x v="8"/>
    <x v="2"/>
    <n v="17864"/>
  </r>
  <r>
    <x v="0"/>
    <x v="2"/>
    <x v="2"/>
    <x v="13"/>
    <x v="9"/>
    <x v="3"/>
    <n v="22965"/>
  </r>
  <r>
    <x v="0"/>
    <x v="2"/>
    <x v="2"/>
    <x v="13"/>
    <x v="10"/>
    <x v="3"/>
    <n v="19218"/>
  </r>
  <r>
    <x v="0"/>
    <x v="2"/>
    <x v="2"/>
    <x v="13"/>
    <x v="11"/>
    <x v="3"/>
    <n v="18858"/>
  </r>
  <r>
    <x v="1"/>
    <x v="2"/>
    <x v="2"/>
    <x v="13"/>
    <x v="0"/>
    <x v="0"/>
    <n v="7816"/>
  </r>
  <r>
    <x v="1"/>
    <x v="2"/>
    <x v="2"/>
    <x v="13"/>
    <x v="1"/>
    <x v="0"/>
    <n v="1489"/>
  </r>
  <r>
    <x v="1"/>
    <x v="2"/>
    <x v="2"/>
    <x v="13"/>
    <x v="2"/>
    <x v="0"/>
    <n v="28750"/>
  </r>
  <r>
    <x v="1"/>
    <x v="2"/>
    <x v="2"/>
    <x v="13"/>
    <x v="3"/>
    <x v="1"/>
    <n v="25875"/>
  </r>
  <r>
    <x v="1"/>
    <x v="2"/>
    <x v="2"/>
    <x v="13"/>
    <x v="4"/>
    <x v="1"/>
    <n v="26381"/>
  </r>
  <r>
    <x v="1"/>
    <x v="2"/>
    <x v="2"/>
    <x v="13"/>
    <x v="5"/>
    <x v="1"/>
    <n v="1335"/>
  </r>
  <r>
    <x v="1"/>
    <x v="2"/>
    <x v="2"/>
    <x v="13"/>
    <x v="6"/>
    <x v="2"/>
    <n v="11393"/>
  </r>
  <r>
    <x v="1"/>
    <x v="2"/>
    <x v="2"/>
    <x v="13"/>
    <x v="7"/>
    <x v="2"/>
    <n v="17143"/>
  </r>
  <r>
    <x v="1"/>
    <x v="2"/>
    <x v="2"/>
    <x v="13"/>
    <x v="8"/>
    <x v="2"/>
    <n v="22176"/>
  </r>
  <r>
    <x v="1"/>
    <x v="2"/>
    <x v="2"/>
    <x v="13"/>
    <x v="9"/>
    <x v="3"/>
    <n v="9848"/>
  </r>
  <r>
    <x v="1"/>
    <x v="2"/>
    <x v="2"/>
    <x v="13"/>
    <x v="10"/>
    <x v="3"/>
    <n v="25398"/>
  </r>
  <r>
    <x v="1"/>
    <x v="2"/>
    <x v="2"/>
    <x v="13"/>
    <x v="11"/>
    <x v="3"/>
    <n v="12369"/>
  </r>
  <r>
    <x v="2"/>
    <x v="2"/>
    <x v="2"/>
    <x v="13"/>
    <x v="0"/>
    <x v="0"/>
    <n v="9785"/>
  </r>
  <r>
    <x v="2"/>
    <x v="2"/>
    <x v="2"/>
    <x v="13"/>
    <x v="1"/>
    <x v="0"/>
    <n v="9053"/>
  </r>
  <r>
    <x v="2"/>
    <x v="2"/>
    <x v="2"/>
    <x v="13"/>
    <x v="2"/>
    <x v="0"/>
    <n v="7875"/>
  </r>
  <r>
    <x v="2"/>
    <x v="2"/>
    <x v="2"/>
    <x v="13"/>
    <x v="3"/>
    <x v="1"/>
    <n v="4639"/>
  </r>
  <r>
    <x v="2"/>
    <x v="2"/>
    <x v="2"/>
    <x v="13"/>
    <x v="4"/>
    <x v="1"/>
    <n v="5080"/>
  </r>
  <r>
    <x v="2"/>
    <x v="2"/>
    <x v="2"/>
    <x v="13"/>
    <x v="5"/>
    <x v="1"/>
    <n v="7414"/>
  </r>
  <r>
    <x v="2"/>
    <x v="2"/>
    <x v="2"/>
    <x v="13"/>
    <x v="6"/>
    <x v="2"/>
    <n v="9310"/>
  </r>
  <r>
    <x v="2"/>
    <x v="2"/>
    <x v="2"/>
    <x v="13"/>
    <x v="7"/>
    <x v="2"/>
    <n v="8433"/>
  </r>
  <r>
    <x v="2"/>
    <x v="2"/>
    <x v="2"/>
    <x v="13"/>
    <x v="8"/>
    <x v="2"/>
    <n v="5352"/>
  </r>
  <r>
    <x v="2"/>
    <x v="2"/>
    <x v="2"/>
    <x v="13"/>
    <x v="9"/>
    <x v="3"/>
    <n v="9810"/>
  </r>
  <r>
    <x v="2"/>
    <x v="2"/>
    <x v="2"/>
    <x v="13"/>
    <x v="10"/>
    <x v="3"/>
    <n v="1979"/>
  </r>
  <r>
    <x v="2"/>
    <x v="2"/>
    <x v="2"/>
    <x v="13"/>
    <x v="11"/>
    <x v="3"/>
    <n v="4199"/>
  </r>
  <r>
    <x v="3"/>
    <x v="2"/>
    <x v="2"/>
    <x v="13"/>
    <x v="0"/>
    <x v="0"/>
    <n v="28711"/>
  </r>
  <r>
    <x v="3"/>
    <x v="2"/>
    <x v="2"/>
    <x v="13"/>
    <x v="1"/>
    <x v="0"/>
    <n v="21940"/>
  </r>
  <r>
    <x v="3"/>
    <x v="2"/>
    <x v="2"/>
    <x v="13"/>
    <x v="2"/>
    <x v="0"/>
    <n v="5009"/>
  </r>
  <r>
    <x v="3"/>
    <x v="2"/>
    <x v="2"/>
    <x v="13"/>
    <x v="3"/>
    <x v="1"/>
    <n v="21979"/>
  </r>
  <r>
    <x v="3"/>
    <x v="2"/>
    <x v="2"/>
    <x v="13"/>
    <x v="4"/>
    <x v="1"/>
    <n v="13187"/>
  </r>
  <r>
    <x v="3"/>
    <x v="2"/>
    <x v="2"/>
    <x v="13"/>
    <x v="5"/>
    <x v="1"/>
    <n v="7797"/>
  </r>
  <r>
    <x v="3"/>
    <x v="2"/>
    <x v="2"/>
    <x v="13"/>
    <x v="6"/>
    <x v="2"/>
    <n v="10823"/>
  </r>
  <r>
    <x v="3"/>
    <x v="2"/>
    <x v="2"/>
    <x v="13"/>
    <x v="7"/>
    <x v="2"/>
    <n v="22367"/>
  </r>
  <r>
    <x v="3"/>
    <x v="2"/>
    <x v="2"/>
    <x v="13"/>
    <x v="8"/>
    <x v="2"/>
    <n v="24518"/>
  </r>
  <r>
    <x v="3"/>
    <x v="2"/>
    <x v="2"/>
    <x v="13"/>
    <x v="9"/>
    <x v="3"/>
    <n v="27041"/>
  </r>
  <r>
    <x v="3"/>
    <x v="2"/>
    <x v="2"/>
    <x v="13"/>
    <x v="10"/>
    <x v="3"/>
    <n v="11580"/>
  </r>
  <r>
    <x v="3"/>
    <x v="2"/>
    <x v="2"/>
    <x v="13"/>
    <x v="11"/>
    <x v="3"/>
    <n v="11825"/>
  </r>
  <r>
    <x v="0"/>
    <x v="2"/>
    <x v="2"/>
    <x v="14"/>
    <x v="0"/>
    <x v="0"/>
    <n v="1960"/>
  </r>
  <r>
    <x v="0"/>
    <x v="2"/>
    <x v="2"/>
    <x v="14"/>
    <x v="1"/>
    <x v="0"/>
    <n v="11915"/>
  </r>
  <r>
    <x v="0"/>
    <x v="2"/>
    <x v="2"/>
    <x v="14"/>
    <x v="2"/>
    <x v="0"/>
    <n v="9190"/>
  </r>
  <r>
    <x v="0"/>
    <x v="2"/>
    <x v="2"/>
    <x v="14"/>
    <x v="3"/>
    <x v="1"/>
    <n v="28781"/>
  </r>
  <r>
    <x v="0"/>
    <x v="2"/>
    <x v="2"/>
    <x v="14"/>
    <x v="4"/>
    <x v="1"/>
    <n v="11656"/>
  </r>
  <r>
    <x v="0"/>
    <x v="2"/>
    <x v="2"/>
    <x v="14"/>
    <x v="5"/>
    <x v="1"/>
    <n v="8817"/>
  </r>
  <r>
    <x v="0"/>
    <x v="2"/>
    <x v="2"/>
    <x v="14"/>
    <x v="6"/>
    <x v="2"/>
    <n v="24598"/>
  </r>
  <r>
    <x v="0"/>
    <x v="2"/>
    <x v="2"/>
    <x v="14"/>
    <x v="7"/>
    <x v="2"/>
    <n v="15611"/>
  </r>
  <r>
    <x v="0"/>
    <x v="2"/>
    <x v="2"/>
    <x v="14"/>
    <x v="8"/>
    <x v="2"/>
    <n v="8293"/>
  </r>
  <r>
    <x v="0"/>
    <x v="2"/>
    <x v="2"/>
    <x v="14"/>
    <x v="9"/>
    <x v="3"/>
    <n v="5983"/>
  </r>
  <r>
    <x v="0"/>
    <x v="2"/>
    <x v="2"/>
    <x v="14"/>
    <x v="10"/>
    <x v="3"/>
    <n v="9215"/>
  </r>
  <r>
    <x v="0"/>
    <x v="2"/>
    <x v="2"/>
    <x v="14"/>
    <x v="11"/>
    <x v="3"/>
    <n v="6134"/>
  </r>
  <r>
    <x v="1"/>
    <x v="2"/>
    <x v="2"/>
    <x v="14"/>
    <x v="0"/>
    <x v="0"/>
    <n v="6950"/>
  </r>
  <r>
    <x v="1"/>
    <x v="2"/>
    <x v="2"/>
    <x v="14"/>
    <x v="1"/>
    <x v="0"/>
    <n v="16435"/>
  </r>
  <r>
    <x v="1"/>
    <x v="2"/>
    <x v="2"/>
    <x v="14"/>
    <x v="2"/>
    <x v="0"/>
    <n v="11194"/>
  </r>
  <r>
    <x v="1"/>
    <x v="2"/>
    <x v="2"/>
    <x v="14"/>
    <x v="3"/>
    <x v="1"/>
    <n v="25585"/>
  </r>
  <r>
    <x v="1"/>
    <x v="2"/>
    <x v="2"/>
    <x v="14"/>
    <x v="4"/>
    <x v="1"/>
    <n v="20066"/>
  </r>
  <r>
    <x v="1"/>
    <x v="2"/>
    <x v="2"/>
    <x v="14"/>
    <x v="5"/>
    <x v="1"/>
    <n v="9387"/>
  </r>
  <r>
    <x v="1"/>
    <x v="2"/>
    <x v="2"/>
    <x v="14"/>
    <x v="6"/>
    <x v="2"/>
    <n v="6947"/>
  </r>
  <r>
    <x v="1"/>
    <x v="2"/>
    <x v="2"/>
    <x v="14"/>
    <x v="7"/>
    <x v="2"/>
    <n v="12793"/>
  </r>
  <r>
    <x v="1"/>
    <x v="2"/>
    <x v="2"/>
    <x v="14"/>
    <x v="8"/>
    <x v="2"/>
    <n v="12472"/>
  </r>
  <r>
    <x v="1"/>
    <x v="2"/>
    <x v="2"/>
    <x v="14"/>
    <x v="9"/>
    <x v="3"/>
    <n v="3960"/>
  </r>
  <r>
    <x v="1"/>
    <x v="2"/>
    <x v="2"/>
    <x v="14"/>
    <x v="10"/>
    <x v="3"/>
    <n v="29469"/>
  </r>
  <r>
    <x v="1"/>
    <x v="2"/>
    <x v="2"/>
    <x v="14"/>
    <x v="11"/>
    <x v="3"/>
    <n v="16416"/>
  </r>
  <r>
    <x v="2"/>
    <x v="2"/>
    <x v="2"/>
    <x v="14"/>
    <x v="0"/>
    <x v="0"/>
    <n v="6928"/>
  </r>
  <r>
    <x v="2"/>
    <x v="2"/>
    <x v="2"/>
    <x v="14"/>
    <x v="1"/>
    <x v="0"/>
    <n v="9697"/>
  </r>
  <r>
    <x v="2"/>
    <x v="2"/>
    <x v="2"/>
    <x v="14"/>
    <x v="2"/>
    <x v="0"/>
    <n v="6735"/>
  </r>
  <r>
    <x v="2"/>
    <x v="2"/>
    <x v="2"/>
    <x v="14"/>
    <x v="3"/>
    <x v="1"/>
    <n v="9359"/>
  </r>
  <r>
    <x v="2"/>
    <x v="2"/>
    <x v="2"/>
    <x v="14"/>
    <x v="4"/>
    <x v="1"/>
    <n v="8655"/>
  </r>
  <r>
    <x v="2"/>
    <x v="2"/>
    <x v="2"/>
    <x v="14"/>
    <x v="5"/>
    <x v="1"/>
    <n v="6087"/>
  </r>
  <r>
    <x v="2"/>
    <x v="2"/>
    <x v="2"/>
    <x v="14"/>
    <x v="6"/>
    <x v="2"/>
    <n v="7354"/>
  </r>
  <r>
    <x v="2"/>
    <x v="2"/>
    <x v="2"/>
    <x v="14"/>
    <x v="7"/>
    <x v="2"/>
    <n v="5921"/>
  </r>
  <r>
    <x v="2"/>
    <x v="2"/>
    <x v="2"/>
    <x v="14"/>
    <x v="8"/>
    <x v="2"/>
    <n v="7730"/>
  </r>
  <r>
    <x v="2"/>
    <x v="2"/>
    <x v="2"/>
    <x v="14"/>
    <x v="9"/>
    <x v="3"/>
    <n v="1347"/>
  </r>
  <r>
    <x v="2"/>
    <x v="2"/>
    <x v="2"/>
    <x v="14"/>
    <x v="10"/>
    <x v="3"/>
    <n v="7868"/>
  </r>
  <r>
    <x v="2"/>
    <x v="2"/>
    <x v="2"/>
    <x v="14"/>
    <x v="11"/>
    <x v="3"/>
    <n v="6689"/>
  </r>
  <r>
    <x v="3"/>
    <x v="2"/>
    <x v="2"/>
    <x v="14"/>
    <x v="0"/>
    <x v="0"/>
    <n v="27242"/>
  </r>
  <r>
    <x v="3"/>
    <x v="2"/>
    <x v="2"/>
    <x v="14"/>
    <x v="1"/>
    <x v="0"/>
    <n v="10859"/>
  </r>
  <r>
    <x v="3"/>
    <x v="2"/>
    <x v="2"/>
    <x v="14"/>
    <x v="2"/>
    <x v="0"/>
    <n v="4620"/>
  </r>
  <r>
    <x v="3"/>
    <x v="2"/>
    <x v="2"/>
    <x v="14"/>
    <x v="3"/>
    <x v="1"/>
    <n v="26599"/>
  </r>
  <r>
    <x v="3"/>
    <x v="2"/>
    <x v="2"/>
    <x v="14"/>
    <x v="4"/>
    <x v="1"/>
    <n v="20269"/>
  </r>
  <r>
    <x v="3"/>
    <x v="2"/>
    <x v="2"/>
    <x v="14"/>
    <x v="5"/>
    <x v="1"/>
    <n v="22449"/>
  </r>
  <r>
    <x v="3"/>
    <x v="2"/>
    <x v="2"/>
    <x v="14"/>
    <x v="6"/>
    <x v="2"/>
    <n v="15357"/>
  </r>
  <r>
    <x v="3"/>
    <x v="2"/>
    <x v="2"/>
    <x v="14"/>
    <x v="7"/>
    <x v="2"/>
    <n v="9456"/>
  </r>
  <r>
    <x v="3"/>
    <x v="2"/>
    <x v="2"/>
    <x v="14"/>
    <x v="8"/>
    <x v="2"/>
    <n v="8724"/>
  </r>
  <r>
    <x v="3"/>
    <x v="2"/>
    <x v="2"/>
    <x v="14"/>
    <x v="9"/>
    <x v="3"/>
    <n v="2705"/>
  </r>
  <r>
    <x v="3"/>
    <x v="2"/>
    <x v="2"/>
    <x v="14"/>
    <x v="10"/>
    <x v="3"/>
    <n v="21288"/>
  </r>
  <r>
    <x v="3"/>
    <x v="2"/>
    <x v="2"/>
    <x v="14"/>
    <x v="11"/>
    <x v="3"/>
    <n v="10115"/>
  </r>
  <r>
    <x v="4"/>
    <x v="2"/>
    <x v="2"/>
    <x v="10"/>
    <x v="0"/>
    <x v="0"/>
    <n v="6889"/>
  </r>
  <r>
    <x v="4"/>
    <x v="2"/>
    <x v="2"/>
    <x v="10"/>
    <x v="1"/>
    <x v="0"/>
    <n v="6046"/>
  </r>
  <r>
    <x v="4"/>
    <x v="2"/>
    <x v="2"/>
    <x v="10"/>
    <x v="2"/>
    <x v="0"/>
    <n v="9339"/>
  </r>
  <r>
    <x v="4"/>
    <x v="2"/>
    <x v="2"/>
    <x v="10"/>
    <x v="3"/>
    <x v="1"/>
    <n v="1098"/>
  </r>
  <r>
    <x v="4"/>
    <x v="2"/>
    <x v="2"/>
    <x v="10"/>
    <x v="4"/>
    <x v="1"/>
    <n v="2124"/>
  </r>
  <r>
    <x v="4"/>
    <x v="2"/>
    <x v="2"/>
    <x v="10"/>
    <x v="5"/>
    <x v="1"/>
    <n v="1387"/>
  </r>
  <r>
    <x v="4"/>
    <x v="2"/>
    <x v="2"/>
    <x v="10"/>
    <x v="6"/>
    <x v="2"/>
    <n v="1946"/>
  </r>
  <r>
    <x v="4"/>
    <x v="2"/>
    <x v="2"/>
    <x v="10"/>
    <x v="7"/>
    <x v="2"/>
    <n v="9441"/>
  </r>
  <r>
    <x v="4"/>
    <x v="2"/>
    <x v="2"/>
    <x v="10"/>
    <x v="8"/>
    <x v="2"/>
    <n v="6159"/>
  </r>
  <r>
    <x v="4"/>
    <x v="2"/>
    <x v="2"/>
    <x v="10"/>
    <x v="9"/>
    <x v="3"/>
    <n v="1115"/>
  </r>
  <r>
    <x v="4"/>
    <x v="2"/>
    <x v="2"/>
    <x v="10"/>
    <x v="10"/>
    <x v="3"/>
    <n v="7635"/>
  </r>
  <r>
    <x v="4"/>
    <x v="2"/>
    <x v="2"/>
    <x v="10"/>
    <x v="11"/>
    <x v="3"/>
    <n v="4963"/>
  </r>
  <r>
    <x v="5"/>
    <x v="2"/>
    <x v="2"/>
    <x v="10"/>
    <x v="0"/>
    <x v="0"/>
    <n v="9655"/>
  </r>
  <r>
    <x v="5"/>
    <x v="2"/>
    <x v="2"/>
    <x v="10"/>
    <x v="1"/>
    <x v="0"/>
    <n v="7881"/>
  </r>
  <r>
    <x v="5"/>
    <x v="2"/>
    <x v="2"/>
    <x v="10"/>
    <x v="2"/>
    <x v="0"/>
    <n v="24094"/>
  </r>
  <r>
    <x v="5"/>
    <x v="2"/>
    <x v="2"/>
    <x v="10"/>
    <x v="3"/>
    <x v="1"/>
    <n v="5041"/>
  </r>
  <r>
    <x v="5"/>
    <x v="2"/>
    <x v="2"/>
    <x v="10"/>
    <x v="4"/>
    <x v="1"/>
    <n v="5919"/>
  </r>
  <r>
    <x v="5"/>
    <x v="2"/>
    <x v="2"/>
    <x v="10"/>
    <x v="5"/>
    <x v="1"/>
    <n v="15509"/>
  </r>
  <r>
    <x v="5"/>
    <x v="2"/>
    <x v="2"/>
    <x v="10"/>
    <x v="6"/>
    <x v="2"/>
    <n v="24597"/>
  </r>
  <r>
    <x v="5"/>
    <x v="2"/>
    <x v="2"/>
    <x v="10"/>
    <x v="7"/>
    <x v="2"/>
    <n v="1109"/>
  </r>
  <r>
    <x v="5"/>
    <x v="2"/>
    <x v="2"/>
    <x v="10"/>
    <x v="8"/>
    <x v="2"/>
    <n v="24576"/>
  </r>
  <r>
    <x v="5"/>
    <x v="2"/>
    <x v="2"/>
    <x v="10"/>
    <x v="9"/>
    <x v="3"/>
    <n v="18276"/>
  </r>
  <r>
    <x v="5"/>
    <x v="2"/>
    <x v="2"/>
    <x v="10"/>
    <x v="10"/>
    <x v="3"/>
    <n v="16076"/>
  </r>
  <r>
    <x v="5"/>
    <x v="2"/>
    <x v="2"/>
    <x v="10"/>
    <x v="11"/>
    <x v="3"/>
    <n v="12543"/>
  </r>
  <r>
    <x v="6"/>
    <x v="2"/>
    <x v="2"/>
    <x v="10"/>
    <x v="0"/>
    <x v="0"/>
    <n v="27410"/>
  </r>
  <r>
    <x v="6"/>
    <x v="2"/>
    <x v="2"/>
    <x v="10"/>
    <x v="1"/>
    <x v="0"/>
    <n v="29264"/>
  </r>
  <r>
    <x v="6"/>
    <x v="2"/>
    <x v="2"/>
    <x v="10"/>
    <x v="2"/>
    <x v="0"/>
    <n v="4585"/>
  </r>
  <r>
    <x v="6"/>
    <x v="2"/>
    <x v="2"/>
    <x v="10"/>
    <x v="3"/>
    <x v="1"/>
    <n v="12681"/>
  </r>
  <r>
    <x v="6"/>
    <x v="2"/>
    <x v="2"/>
    <x v="10"/>
    <x v="4"/>
    <x v="1"/>
    <n v="22958"/>
  </r>
  <r>
    <x v="6"/>
    <x v="2"/>
    <x v="2"/>
    <x v="10"/>
    <x v="5"/>
    <x v="1"/>
    <n v="25355"/>
  </r>
  <r>
    <x v="6"/>
    <x v="2"/>
    <x v="2"/>
    <x v="10"/>
    <x v="6"/>
    <x v="2"/>
    <n v="11742"/>
  </r>
  <r>
    <x v="6"/>
    <x v="2"/>
    <x v="2"/>
    <x v="10"/>
    <x v="7"/>
    <x v="2"/>
    <n v="4289"/>
  </r>
  <r>
    <x v="6"/>
    <x v="2"/>
    <x v="2"/>
    <x v="10"/>
    <x v="8"/>
    <x v="2"/>
    <n v="17570"/>
  </r>
  <r>
    <x v="6"/>
    <x v="2"/>
    <x v="2"/>
    <x v="10"/>
    <x v="9"/>
    <x v="3"/>
    <n v="2943"/>
  </r>
  <r>
    <x v="6"/>
    <x v="2"/>
    <x v="2"/>
    <x v="10"/>
    <x v="10"/>
    <x v="3"/>
    <n v="19188"/>
  </r>
  <r>
    <x v="6"/>
    <x v="2"/>
    <x v="2"/>
    <x v="10"/>
    <x v="11"/>
    <x v="3"/>
    <n v="9678"/>
  </r>
  <r>
    <x v="7"/>
    <x v="2"/>
    <x v="2"/>
    <x v="10"/>
    <x v="0"/>
    <x v="0"/>
    <n v="8155"/>
  </r>
  <r>
    <x v="7"/>
    <x v="2"/>
    <x v="2"/>
    <x v="10"/>
    <x v="1"/>
    <x v="0"/>
    <n v="29062"/>
  </r>
  <r>
    <x v="7"/>
    <x v="2"/>
    <x v="2"/>
    <x v="10"/>
    <x v="2"/>
    <x v="0"/>
    <n v="28623"/>
  </r>
  <r>
    <x v="7"/>
    <x v="2"/>
    <x v="2"/>
    <x v="10"/>
    <x v="3"/>
    <x v="1"/>
    <n v="8012"/>
  </r>
  <r>
    <x v="7"/>
    <x v="2"/>
    <x v="2"/>
    <x v="10"/>
    <x v="4"/>
    <x v="1"/>
    <n v="24827"/>
  </r>
  <r>
    <x v="7"/>
    <x v="2"/>
    <x v="2"/>
    <x v="10"/>
    <x v="5"/>
    <x v="1"/>
    <n v="6351"/>
  </r>
  <r>
    <x v="7"/>
    <x v="2"/>
    <x v="2"/>
    <x v="10"/>
    <x v="6"/>
    <x v="2"/>
    <n v="21460"/>
  </r>
  <r>
    <x v="7"/>
    <x v="2"/>
    <x v="2"/>
    <x v="10"/>
    <x v="7"/>
    <x v="2"/>
    <n v="1683"/>
  </r>
  <r>
    <x v="7"/>
    <x v="2"/>
    <x v="2"/>
    <x v="10"/>
    <x v="8"/>
    <x v="2"/>
    <n v="26265"/>
  </r>
  <r>
    <x v="7"/>
    <x v="2"/>
    <x v="2"/>
    <x v="10"/>
    <x v="9"/>
    <x v="3"/>
    <n v="24663"/>
  </r>
  <r>
    <x v="7"/>
    <x v="2"/>
    <x v="2"/>
    <x v="10"/>
    <x v="10"/>
    <x v="3"/>
    <n v="23781"/>
  </r>
  <r>
    <x v="7"/>
    <x v="2"/>
    <x v="2"/>
    <x v="10"/>
    <x v="11"/>
    <x v="3"/>
    <n v="15237"/>
  </r>
  <r>
    <x v="4"/>
    <x v="2"/>
    <x v="2"/>
    <x v="11"/>
    <x v="0"/>
    <x v="0"/>
    <n v="1156"/>
  </r>
  <r>
    <x v="4"/>
    <x v="2"/>
    <x v="2"/>
    <x v="11"/>
    <x v="1"/>
    <x v="0"/>
    <n v="1917"/>
  </r>
  <r>
    <x v="4"/>
    <x v="2"/>
    <x v="2"/>
    <x v="11"/>
    <x v="2"/>
    <x v="0"/>
    <n v="6369"/>
  </r>
  <r>
    <x v="4"/>
    <x v="2"/>
    <x v="2"/>
    <x v="11"/>
    <x v="3"/>
    <x v="1"/>
    <n v="9508"/>
  </r>
  <r>
    <x v="4"/>
    <x v="2"/>
    <x v="2"/>
    <x v="11"/>
    <x v="4"/>
    <x v="1"/>
    <n v="8823"/>
  </r>
  <r>
    <x v="4"/>
    <x v="2"/>
    <x v="2"/>
    <x v="11"/>
    <x v="5"/>
    <x v="1"/>
    <n v="3333"/>
  </r>
  <r>
    <x v="4"/>
    <x v="2"/>
    <x v="2"/>
    <x v="11"/>
    <x v="6"/>
    <x v="2"/>
    <n v="6341"/>
  </r>
  <r>
    <x v="4"/>
    <x v="2"/>
    <x v="2"/>
    <x v="11"/>
    <x v="7"/>
    <x v="2"/>
    <n v="2295"/>
  </r>
  <r>
    <x v="4"/>
    <x v="2"/>
    <x v="2"/>
    <x v="11"/>
    <x v="8"/>
    <x v="2"/>
    <n v="1026"/>
  </r>
  <r>
    <x v="4"/>
    <x v="2"/>
    <x v="2"/>
    <x v="11"/>
    <x v="9"/>
    <x v="3"/>
    <n v="2359"/>
  </r>
  <r>
    <x v="4"/>
    <x v="2"/>
    <x v="2"/>
    <x v="11"/>
    <x v="10"/>
    <x v="3"/>
    <n v="5662"/>
  </r>
  <r>
    <x v="4"/>
    <x v="2"/>
    <x v="2"/>
    <x v="11"/>
    <x v="11"/>
    <x v="3"/>
    <n v="3294"/>
  </r>
  <r>
    <x v="5"/>
    <x v="2"/>
    <x v="2"/>
    <x v="11"/>
    <x v="0"/>
    <x v="0"/>
    <n v="21064"/>
  </r>
  <r>
    <x v="5"/>
    <x v="2"/>
    <x v="2"/>
    <x v="11"/>
    <x v="1"/>
    <x v="0"/>
    <n v="14530"/>
  </r>
  <r>
    <x v="5"/>
    <x v="2"/>
    <x v="2"/>
    <x v="11"/>
    <x v="2"/>
    <x v="0"/>
    <n v="3669"/>
  </r>
  <r>
    <x v="5"/>
    <x v="2"/>
    <x v="2"/>
    <x v="11"/>
    <x v="3"/>
    <x v="1"/>
    <n v="28995"/>
  </r>
  <r>
    <x v="5"/>
    <x v="2"/>
    <x v="2"/>
    <x v="11"/>
    <x v="4"/>
    <x v="1"/>
    <n v="13203"/>
  </r>
  <r>
    <x v="5"/>
    <x v="2"/>
    <x v="2"/>
    <x v="11"/>
    <x v="5"/>
    <x v="1"/>
    <n v="11662"/>
  </r>
  <r>
    <x v="5"/>
    <x v="2"/>
    <x v="2"/>
    <x v="11"/>
    <x v="6"/>
    <x v="2"/>
    <n v="9548"/>
  </r>
  <r>
    <x v="5"/>
    <x v="2"/>
    <x v="2"/>
    <x v="11"/>
    <x v="7"/>
    <x v="2"/>
    <n v="18800"/>
  </r>
  <r>
    <x v="5"/>
    <x v="2"/>
    <x v="2"/>
    <x v="11"/>
    <x v="8"/>
    <x v="2"/>
    <n v="28406"/>
  </r>
  <r>
    <x v="5"/>
    <x v="2"/>
    <x v="2"/>
    <x v="11"/>
    <x v="9"/>
    <x v="3"/>
    <n v="29162"/>
  </r>
  <r>
    <x v="5"/>
    <x v="2"/>
    <x v="2"/>
    <x v="11"/>
    <x v="10"/>
    <x v="3"/>
    <n v="18447"/>
  </r>
  <r>
    <x v="5"/>
    <x v="2"/>
    <x v="2"/>
    <x v="11"/>
    <x v="11"/>
    <x v="3"/>
    <n v="26299"/>
  </r>
  <r>
    <x v="6"/>
    <x v="2"/>
    <x v="2"/>
    <x v="11"/>
    <x v="0"/>
    <x v="0"/>
    <n v="25966"/>
  </r>
  <r>
    <x v="6"/>
    <x v="2"/>
    <x v="2"/>
    <x v="11"/>
    <x v="1"/>
    <x v="0"/>
    <n v="19216"/>
  </r>
  <r>
    <x v="6"/>
    <x v="2"/>
    <x v="2"/>
    <x v="11"/>
    <x v="2"/>
    <x v="0"/>
    <n v="28941"/>
  </r>
  <r>
    <x v="6"/>
    <x v="2"/>
    <x v="2"/>
    <x v="11"/>
    <x v="3"/>
    <x v="1"/>
    <n v="19726"/>
  </r>
  <r>
    <x v="6"/>
    <x v="2"/>
    <x v="2"/>
    <x v="11"/>
    <x v="4"/>
    <x v="1"/>
    <n v="21026"/>
  </r>
  <r>
    <x v="6"/>
    <x v="2"/>
    <x v="2"/>
    <x v="11"/>
    <x v="5"/>
    <x v="1"/>
    <n v="11570"/>
  </r>
  <r>
    <x v="6"/>
    <x v="2"/>
    <x v="2"/>
    <x v="11"/>
    <x v="6"/>
    <x v="2"/>
    <n v="15605"/>
  </r>
  <r>
    <x v="6"/>
    <x v="2"/>
    <x v="2"/>
    <x v="11"/>
    <x v="7"/>
    <x v="2"/>
    <n v="5810"/>
  </r>
  <r>
    <x v="6"/>
    <x v="2"/>
    <x v="2"/>
    <x v="11"/>
    <x v="8"/>
    <x v="2"/>
    <n v="5981"/>
  </r>
  <r>
    <x v="6"/>
    <x v="2"/>
    <x v="2"/>
    <x v="11"/>
    <x v="9"/>
    <x v="3"/>
    <n v="9751"/>
  </r>
  <r>
    <x v="6"/>
    <x v="2"/>
    <x v="2"/>
    <x v="11"/>
    <x v="10"/>
    <x v="3"/>
    <n v="5733"/>
  </r>
  <r>
    <x v="6"/>
    <x v="2"/>
    <x v="2"/>
    <x v="11"/>
    <x v="11"/>
    <x v="3"/>
    <n v="3001"/>
  </r>
  <r>
    <x v="7"/>
    <x v="2"/>
    <x v="2"/>
    <x v="11"/>
    <x v="0"/>
    <x v="0"/>
    <n v="26535"/>
  </r>
  <r>
    <x v="7"/>
    <x v="2"/>
    <x v="2"/>
    <x v="11"/>
    <x v="1"/>
    <x v="0"/>
    <n v="12012"/>
  </r>
  <r>
    <x v="7"/>
    <x v="2"/>
    <x v="2"/>
    <x v="11"/>
    <x v="2"/>
    <x v="0"/>
    <n v="7405"/>
  </r>
  <r>
    <x v="7"/>
    <x v="2"/>
    <x v="2"/>
    <x v="11"/>
    <x v="3"/>
    <x v="1"/>
    <n v="21708"/>
  </r>
  <r>
    <x v="7"/>
    <x v="2"/>
    <x v="2"/>
    <x v="11"/>
    <x v="4"/>
    <x v="1"/>
    <n v="18938"/>
  </r>
  <r>
    <x v="7"/>
    <x v="2"/>
    <x v="2"/>
    <x v="11"/>
    <x v="5"/>
    <x v="1"/>
    <n v="2214"/>
  </r>
  <r>
    <x v="7"/>
    <x v="2"/>
    <x v="2"/>
    <x v="11"/>
    <x v="6"/>
    <x v="2"/>
    <n v="17865"/>
  </r>
  <r>
    <x v="7"/>
    <x v="2"/>
    <x v="2"/>
    <x v="11"/>
    <x v="7"/>
    <x v="2"/>
    <n v="2027"/>
  </r>
  <r>
    <x v="7"/>
    <x v="2"/>
    <x v="2"/>
    <x v="11"/>
    <x v="8"/>
    <x v="2"/>
    <n v="20846"/>
  </r>
  <r>
    <x v="7"/>
    <x v="2"/>
    <x v="2"/>
    <x v="11"/>
    <x v="9"/>
    <x v="3"/>
    <n v="18133"/>
  </r>
  <r>
    <x v="7"/>
    <x v="2"/>
    <x v="2"/>
    <x v="11"/>
    <x v="10"/>
    <x v="3"/>
    <n v="13821"/>
  </r>
  <r>
    <x v="7"/>
    <x v="2"/>
    <x v="2"/>
    <x v="11"/>
    <x v="11"/>
    <x v="3"/>
    <n v="28408"/>
  </r>
  <r>
    <x v="4"/>
    <x v="2"/>
    <x v="2"/>
    <x v="12"/>
    <x v="0"/>
    <x v="0"/>
    <n v="6263"/>
  </r>
  <r>
    <x v="4"/>
    <x v="2"/>
    <x v="2"/>
    <x v="12"/>
    <x v="1"/>
    <x v="0"/>
    <n v="5058"/>
  </r>
  <r>
    <x v="4"/>
    <x v="2"/>
    <x v="2"/>
    <x v="12"/>
    <x v="2"/>
    <x v="0"/>
    <n v="5375"/>
  </r>
  <r>
    <x v="4"/>
    <x v="2"/>
    <x v="2"/>
    <x v="12"/>
    <x v="3"/>
    <x v="1"/>
    <n v="3270"/>
  </r>
  <r>
    <x v="4"/>
    <x v="2"/>
    <x v="2"/>
    <x v="12"/>
    <x v="4"/>
    <x v="1"/>
    <n v="1951"/>
  </r>
  <r>
    <x v="4"/>
    <x v="2"/>
    <x v="2"/>
    <x v="12"/>
    <x v="5"/>
    <x v="1"/>
    <n v="3030"/>
  </r>
  <r>
    <x v="4"/>
    <x v="2"/>
    <x v="2"/>
    <x v="12"/>
    <x v="6"/>
    <x v="2"/>
    <n v="6295"/>
  </r>
  <r>
    <x v="4"/>
    <x v="2"/>
    <x v="2"/>
    <x v="12"/>
    <x v="7"/>
    <x v="2"/>
    <n v="6075"/>
  </r>
  <r>
    <x v="4"/>
    <x v="2"/>
    <x v="2"/>
    <x v="12"/>
    <x v="8"/>
    <x v="2"/>
    <n v="8372"/>
  </r>
  <r>
    <x v="4"/>
    <x v="2"/>
    <x v="2"/>
    <x v="12"/>
    <x v="9"/>
    <x v="3"/>
    <n v="8614"/>
  </r>
  <r>
    <x v="4"/>
    <x v="2"/>
    <x v="2"/>
    <x v="12"/>
    <x v="10"/>
    <x v="3"/>
    <n v="5219"/>
  </r>
  <r>
    <x v="4"/>
    <x v="2"/>
    <x v="2"/>
    <x v="12"/>
    <x v="11"/>
    <x v="3"/>
    <n v="5270"/>
  </r>
  <r>
    <x v="5"/>
    <x v="2"/>
    <x v="2"/>
    <x v="12"/>
    <x v="0"/>
    <x v="0"/>
    <n v="10976"/>
  </r>
  <r>
    <x v="5"/>
    <x v="2"/>
    <x v="2"/>
    <x v="12"/>
    <x v="1"/>
    <x v="0"/>
    <n v="24733"/>
  </r>
  <r>
    <x v="5"/>
    <x v="2"/>
    <x v="2"/>
    <x v="12"/>
    <x v="2"/>
    <x v="0"/>
    <n v="23320"/>
  </r>
  <r>
    <x v="5"/>
    <x v="2"/>
    <x v="2"/>
    <x v="12"/>
    <x v="3"/>
    <x v="1"/>
    <n v="16333"/>
  </r>
  <r>
    <x v="5"/>
    <x v="2"/>
    <x v="2"/>
    <x v="12"/>
    <x v="4"/>
    <x v="1"/>
    <n v="25275"/>
  </r>
  <r>
    <x v="5"/>
    <x v="2"/>
    <x v="2"/>
    <x v="12"/>
    <x v="5"/>
    <x v="1"/>
    <n v="20277"/>
  </r>
  <r>
    <x v="5"/>
    <x v="2"/>
    <x v="2"/>
    <x v="12"/>
    <x v="6"/>
    <x v="2"/>
    <n v="16765"/>
  </r>
  <r>
    <x v="5"/>
    <x v="2"/>
    <x v="2"/>
    <x v="12"/>
    <x v="7"/>
    <x v="2"/>
    <n v="9952"/>
  </r>
  <r>
    <x v="5"/>
    <x v="2"/>
    <x v="2"/>
    <x v="12"/>
    <x v="8"/>
    <x v="2"/>
    <n v="19428"/>
  </r>
  <r>
    <x v="5"/>
    <x v="2"/>
    <x v="2"/>
    <x v="12"/>
    <x v="9"/>
    <x v="3"/>
    <n v="10471"/>
  </r>
  <r>
    <x v="5"/>
    <x v="2"/>
    <x v="2"/>
    <x v="12"/>
    <x v="10"/>
    <x v="3"/>
    <n v="2612"/>
  </r>
  <r>
    <x v="5"/>
    <x v="2"/>
    <x v="2"/>
    <x v="12"/>
    <x v="11"/>
    <x v="3"/>
    <n v="26052"/>
  </r>
  <r>
    <x v="6"/>
    <x v="2"/>
    <x v="2"/>
    <x v="12"/>
    <x v="0"/>
    <x v="0"/>
    <n v="4199"/>
  </r>
  <r>
    <x v="6"/>
    <x v="2"/>
    <x v="2"/>
    <x v="12"/>
    <x v="1"/>
    <x v="0"/>
    <n v="10994"/>
  </r>
  <r>
    <x v="6"/>
    <x v="2"/>
    <x v="2"/>
    <x v="12"/>
    <x v="2"/>
    <x v="0"/>
    <n v="5469"/>
  </r>
  <r>
    <x v="6"/>
    <x v="2"/>
    <x v="2"/>
    <x v="12"/>
    <x v="3"/>
    <x v="1"/>
    <n v="7237"/>
  </r>
  <r>
    <x v="6"/>
    <x v="2"/>
    <x v="2"/>
    <x v="12"/>
    <x v="4"/>
    <x v="1"/>
    <n v="13186"/>
  </r>
  <r>
    <x v="6"/>
    <x v="2"/>
    <x v="2"/>
    <x v="12"/>
    <x v="5"/>
    <x v="1"/>
    <n v="22655"/>
  </r>
  <r>
    <x v="6"/>
    <x v="2"/>
    <x v="2"/>
    <x v="12"/>
    <x v="6"/>
    <x v="2"/>
    <n v="18504"/>
  </r>
  <r>
    <x v="6"/>
    <x v="2"/>
    <x v="2"/>
    <x v="12"/>
    <x v="7"/>
    <x v="2"/>
    <n v="24229"/>
  </r>
  <r>
    <x v="6"/>
    <x v="2"/>
    <x v="2"/>
    <x v="12"/>
    <x v="8"/>
    <x v="2"/>
    <n v="16468"/>
  </r>
  <r>
    <x v="6"/>
    <x v="2"/>
    <x v="2"/>
    <x v="12"/>
    <x v="9"/>
    <x v="3"/>
    <n v="6362"/>
  </r>
  <r>
    <x v="6"/>
    <x v="2"/>
    <x v="2"/>
    <x v="12"/>
    <x v="10"/>
    <x v="3"/>
    <n v="13600"/>
  </r>
  <r>
    <x v="6"/>
    <x v="2"/>
    <x v="2"/>
    <x v="12"/>
    <x v="11"/>
    <x v="3"/>
    <n v="24906"/>
  </r>
  <r>
    <x v="7"/>
    <x v="2"/>
    <x v="2"/>
    <x v="12"/>
    <x v="0"/>
    <x v="0"/>
    <n v="15458"/>
  </r>
  <r>
    <x v="7"/>
    <x v="2"/>
    <x v="2"/>
    <x v="12"/>
    <x v="1"/>
    <x v="0"/>
    <n v="11954"/>
  </r>
  <r>
    <x v="7"/>
    <x v="2"/>
    <x v="2"/>
    <x v="12"/>
    <x v="2"/>
    <x v="0"/>
    <n v="28523"/>
  </r>
  <r>
    <x v="7"/>
    <x v="2"/>
    <x v="2"/>
    <x v="12"/>
    <x v="3"/>
    <x v="1"/>
    <n v="19598"/>
  </r>
  <r>
    <x v="7"/>
    <x v="2"/>
    <x v="2"/>
    <x v="12"/>
    <x v="4"/>
    <x v="1"/>
    <n v="18085"/>
  </r>
  <r>
    <x v="7"/>
    <x v="2"/>
    <x v="2"/>
    <x v="12"/>
    <x v="5"/>
    <x v="1"/>
    <n v="5677"/>
  </r>
  <r>
    <x v="7"/>
    <x v="2"/>
    <x v="2"/>
    <x v="12"/>
    <x v="6"/>
    <x v="2"/>
    <n v="1629"/>
  </r>
  <r>
    <x v="7"/>
    <x v="2"/>
    <x v="2"/>
    <x v="12"/>
    <x v="7"/>
    <x v="2"/>
    <n v="15230"/>
  </r>
  <r>
    <x v="7"/>
    <x v="2"/>
    <x v="2"/>
    <x v="12"/>
    <x v="8"/>
    <x v="2"/>
    <n v="5383"/>
  </r>
  <r>
    <x v="7"/>
    <x v="2"/>
    <x v="2"/>
    <x v="12"/>
    <x v="9"/>
    <x v="3"/>
    <n v="12901"/>
  </r>
  <r>
    <x v="7"/>
    <x v="2"/>
    <x v="2"/>
    <x v="12"/>
    <x v="10"/>
    <x v="3"/>
    <n v="6860"/>
  </r>
  <r>
    <x v="7"/>
    <x v="2"/>
    <x v="2"/>
    <x v="12"/>
    <x v="11"/>
    <x v="3"/>
    <n v="2906"/>
  </r>
  <r>
    <x v="4"/>
    <x v="2"/>
    <x v="2"/>
    <x v="13"/>
    <x v="0"/>
    <x v="0"/>
    <n v="8834"/>
  </r>
  <r>
    <x v="4"/>
    <x v="2"/>
    <x v="2"/>
    <x v="13"/>
    <x v="1"/>
    <x v="0"/>
    <n v="5669"/>
  </r>
  <r>
    <x v="4"/>
    <x v="2"/>
    <x v="2"/>
    <x v="13"/>
    <x v="2"/>
    <x v="0"/>
    <n v="3725"/>
  </r>
  <r>
    <x v="4"/>
    <x v="2"/>
    <x v="2"/>
    <x v="13"/>
    <x v="3"/>
    <x v="1"/>
    <n v="1771"/>
  </r>
  <r>
    <x v="4"/>
    <x v="2"/>
    <x v="2"/>
    <x v="13"/>
    <x v="4"/>
    <x v="1"/>
    <n v="7322"/>
  </r>
  <r>
    <x v="4"/>
    <x v="2"/>
    <x v="2"/>
    <x v="13"/>
    <x v="5"/>
    <x v="1"/>
    <n v="7072"/>
  </r>
  <r>
    <x v="4"/>
    <x v="2"/>
    <x v="2"/>
    <x v="13"/>
    <x v="6"/>
    <x v="2"/>
    <n v="7898"/>
  </r>
  <r>
    <x v="4"/>
    <x v="2"/>
    <x v="2"/>
    <x v="13"/>
    <x v="7"/>
    <x v="2"/>
    <n v="9333"/>
  </r>
  <r>
    <x v="4"/>
    <x v="2"/>
    <x v="2"/>
    <x v="13"/>
    <x v="8"/>
    <x v="2"/>
    <n v="5347"/>
  </r>
  <r>
    <x v="4"/>
    <x v="2"/>
    <x v="2"/>
    <x v="13"/>
    <x v="9"/>
    <x v="3"/>
    <n v="4893"/>
  </r>
  <r>
    <x v="4"/>
    <x v="2"/>
    <x v="2"/>
    <x v="13"/>
    <x v="10"/>
    <x v="3"/>
    <n v="9709"/>
  </r>
  <r>
    <x v="4"/>
    <x v="2"/>
    <x v="2"/>
    <x v="13"/>
    <x v="11"/>
    <x v="3"/>
    <n v="9213"/>
  </r>
  <r>
    <x v="5"/>
    <x v="2"/>
    <x v="2"/>
    <x v="13"/>
    <x v="0"/>
    <x v="0"/>
    <n v="21907"/>
  </r>
  <r>
    <x v="5"/>
    <x v="2"/>
    <x v="2"/>
    <x v="13"/>
    <x v="1"/>
    <x v="0"/>
    <n v="1240"/>
  </r>
  <r>
    <x v="5"/>
    <x v="2"/>
    <x v="2"/>
    <x v="13"/>
    <x v="2"/>
    <x v="0"/>
    <n v="19154"/>
  </r>
  <r>
    <x v="5"/>
    <x v="2"/>
    <x v="2"/>
    <x v="13"/>
    <x v="3"/>
    <x v="1"/>
    <n v="11751"/>
  </r>
  <r>
    <x v="5"/>
    <x v="2"/>
    <x v="2"/>
    <x v="13"/>
    <x v="4"/>
    <x v="1"/>
    <n v="14939"/>
  </r>
  <r>
    <x v="5"/>
    <x v="2"/>
    <x v="2"/>
    <x v="13"/>
    <x v="5"/>
    <x v="1"/>
    <n v="8181"/>
  </r>
  <r>
    <x v="5"/>
    <x v="2"/>
    <x v="2"/>
    <x v="13"/>
    <x v="6"/>
    <x v="2"/>
    <n v="26700"/>
  </r>
  <r>
    <x v="5"/>
    <x v="2"/>
    <x v="2"/>
    <x v="13"/>
    <x v="7"/>
    <x v="2"/>
    <n v="5370"/>
  </r>
  <r>
    <x v="5"/>
    <x v="2"/>
    <x v="2"/>
    <x v="13"/>
    <x v="8"/>
    <x v="2"/>
    <n v="4316"/>
  </r>
  <r>
    <x v="5"/>
    <x v="2"/>
    <x v="2"/>
    <x v="13"/>
    <x v="9"/>
    <x v="3"/>
    <n v="3103"/>
  </r>
  <r>
    <x v="5"/>
    <x v="2"/>
    <x v="2"/>
    <x v="13"/>
    <x v="10"/>
    <x v="3"/>
    <n v="17902"/>
  </r>
  <r>
    <x v="5"/>
    <x v="2"/>
    <x v="2"/>
    <x v="13"/>
    <x v="11"/>
    <x v="3"/>
    <n v="11658"/>
  </r>
  <r>
    <x v="6"/>
    <x v="2"/>
    <x v="2"/>
    <x v="13"/>
    <x v="0"/>
    <x v="0"/>
    <n v="4639"/>
  </r>
  <r>
    <x v="6"/>
    <x v="2"/>
    <x v="2"/>
    <x v="13"/>
    <x v="1"/>
    <x v="0"/>
    <n v="26843"/>
  </r>
  <r>
    <x v="6"/>
    <x v="2"/>
    <x v="2"/>
    <x v="13"/>
    <x v="2"/>
    <x v="0"/>
    <n v="18117"/>
  </r>
  <r>
    <x v="6"/>
    <x v="2"/>
    <x v="2"/>
    <x v="13"/>
    <x v="3"/>
    <x v="1"/>
    <n v="12040"/>
  </r>
  <r>
    <x v="6"/>
    <x v="2"/>
    <x v="2"/>
    <x v="13"/>
    <x v="4"/>
    <x v="1"/>
    <n v="27412"/>
  </r>
  <r>
    <x v="6"/>
    <x v="2"/>
    <x v="2"/>
    <x v="13"/>
    <x v="5"/>
    <x v="1"/>
    <n v="12993"/>
  </r>
  <r>
    <x v="6"/>
    <x v="2"/>
    <x v="2"/>
    <x v="13"/>
    <x v="6"/>
    <x v="2"/>
    <n v="19662"/>
  </r>
  <r>
    <x v="6"/>
    <x v="2"/>
    <x v="2"/>
    <x v="13"/>
    <x v="7"/>
    <x v="2"/>
    <n v="29848"/>
  </r>
  <r>
    <x v="6"/>
    <x v="2"/>
    <x v="2"/>
    <x v="13"/>
    <x v="8"/>
    <x v="2"/>
    <n v="9433"/>
  </r>
  <r>
    <x v="6"/>
    <x v="2"/>
    <x v="2"/>
    <x v="13"/>
    <x v="9"/>
    <x v="3"/>
    <n v="17825"/>
  </r>
  <r>
    <x v="6"/>
    <x v="2"/>
    <x v="2"/>
    <x v="13"/>
    <x v="10"/>
    <x v="3"/>
    <n v="8871"/>
  </r>
  <r>
    <x v="6"/>
    <x v="2"/>
    <x v="2"/>
    <x v="13"/>
    <x v="11"/>
    <x v="3"/>
    <n v="3542"/>
  </r>
  <r>
    <x v="7"/>
    <x v="2"/>
    <x v="2"/>
    <x v="13"/>
    <x v="0"/>
    <x v="0"/>
    <n v="1408"/>
  </r>
  <r>
    <x v="7"/>
    <x v="2"/>
    <x v="2"/>
    <x v="13"/>
    <x v="1"/>
    <x v="0"/>
    <n v="6738"/>
  </r>
  <r>
    <x v="7"/>
    <x v="2"/>
    <x v="2"/>
    <x v="13"/>
    <x v="2"/>
    <x v="0"/>
    <n v="8945"/>
  </r>
  <r>
    <x v="7"/>
    <x v="2"/>
    <x v="2"/>
    <x v="13"/>
    <x v="3"/>
    <x v="1"/>
    <n v="16089"/>
  </r>
  <r>
    <x v="7"/>
    <x v="2"/>
    <x v="2"/>
    <x v="13"/>
    <x v="4"/>
    <x v="1"/>
    <n v="1400"/>
  </r>
  <r>
    <x v="7"/>
    <x v="2"/>
    <x v="2"/>
    <x v="13"/>
    <x v="5"/>
    <x v="1"/>
    <n v="4534"/>
  </r>
  <r>
    <x v="7"/>
    <x v="2"/>
    <x v="2"/>
    <x v="13"/>
    <x v="6"/>
    <x v="2"/>
    <n v="4838"/>
  </r>
  <r>
    <x v="7"/>
    <x v="2"/>
    <x v="2"/>
    <x v="13"/>
    <x v="7"/>
    <x v="2"/>
    <n v="21610"/>
  </r>
  <r>
    <x v="7"/>
    <x v="2"/>
    <x v="2"/>
    <x v="13"/>
    <x v="8"/>
    <x v="2"/>
    <n v="19201"/>
  </r>
  <r>
    <x v="7"/>
    <x v="2"/>
    <x v="2"/>
    <x v="13"/>
    <x v="9"/>
    <x v="3"/>
    <n v="7383"/>
  </r>
  <r>
    <x v="7"/>
    <x v="2"/>
    <x v="2"/>
    <x v="13"/>
    <x v="10"/>
    <x v="3"/>
    <n v="27485"/>
  </r>
  <r>
    <x v="7"/>
    <x v="2"/>
    <x v="2"/>
    <x v="13"/>
    <x v="11"/>
    <x v="3"/>
    <n v="13049"/>
  </r>
  <r>
    <x v="4"/>
    <x v="2"/>
    <x v="2"/>
    <x v="14"/>
    <x v="0"/>
    <x v="0"/>
    <n v="5204"/>
  </r>
  <r>
    <x v="4"/>
    <x v="2"/>
    <x v="2"/>
    <x v="14"/>
    <x v="1"/>
    <x v="0"/>
    <n v="5158"/>
  </r>
  <r>
    <x v="4"/>
    <x v="2"/>
    <x v="2"/>
    <x v="14"/>
    <x v="2"/>
    <x v="0"/>
    <n v="8807"/>
  </r>
  <r>
    <x v="4"/>
    <x v="2"/>
    <x v="2"/>
    <x v="14"/>
    <x v="3"/>
    <x v="1"/>
    <n v="7638"/>
  </r>
  <r>
    <x v="4"/>
    <x v="2"/>
    <x v="2"/>
    <x v="14"/>
    <x v="4"/>
    <x v="1"/>
    <n v="4767"/>
  </r>
  <r>
    <x v="4"/>
    <x v="2"/>
    <x v="2"/>
    <x v="14"/>
    <x v="5"/>
    <x v="1"/>
    <n v="1556"/>
  </r>
  <r>
    <x v="4"/>
    <x v="2"/>
    <x v="2"/>
    <x v="14"/>
    <x v="6"/>
    <x v="2"/>
    <n v="7589"/>
  </r>
  <r>
    <x v="4"/>
    <x v="2"/>
    <x v="2"/>
    <x v="14"/>
    <x v="7"/>
    <x v="2"/>
    <n v="9608"/>
  </r>
  <r>
    <x v="4"/>
    <x v="2"/>
    <x v="2"/>
    <x v="14"/>
    <x v="8"/>
    <x v="2"/>
    <n v="7439"/>
  </r>
  <r>
    <x v="4"/>
    <x v="2"/>
    <x v="2"/>
    <x v="14"/>
    <x v="9"/>
    <x v="3"/>
    <n v="4086"/>
  </r>
  <r>
    <x v="4"/>
    <x v="2"/>
    <x v="2"/>
    <x v="14"/>
    <x v="10"/>
    <x v="3"/>
    <n v="4975"/>
  </r>
  <r>
    <x v="4"/>
    <x v="2"/>
    <x v="2"/>
    <x v="14"/>
    <x v="11"/>
    <x v="3"/>
    <n v="9501"/>
  </r>
  <r>
    <x v="5"/>
    <x v="2"/>
    <x v="2"/>
    <x v="14"/>
    <x v="0"/>
    <x v="0"/>
    <n v="4413"/>
  </r>
  <r>
    <x v="5"/>
    <x v="2"/>
    <x v="2"/>
    <x v="14"/>
    <x v="1"/>
    <x v="0"/>
    <n v="12043"/>
  </r>
  <r>
    <x v="5"/>
    <x v="2"/>
    <x v="2"/>
    <x v="14"/>
    <x v="2"/>
    <x v="0"/>
    <n v="16238"/>
  </r>
  <r>
    <x v="5"/>
    <x v="2"/>
    <x v="2"/>
    <x v="14"/>
    <x v="3"/>
    <x v="1"/>
    <n v="14976"/>
  </r>
  <r>
    <x v="5"/>
    <x v="2"/>
    <x v="2"/>
    <x v="14"/>
    <x v="4"/>
    <x v="1"/>
    <n v="7948"/>
  </r>
  <r>
    <x v="5"/>
    <x v="2"/>
    <x v="2"/>
    <x v="14"/>
    <x v="5"/>
    <x v="1"/>
    <n v="22914"/>
  </r>
  <r>
    <x v="5"/>
    <x v="2"/>
    <x v="2"/>
    <x v="14"/>
    <x v="6"/>
    <x v="2"/>
    <n v="10431"/>
  </r>
  <r>
    <x v="5"/>
    <x v="2"/>
    <x v="2"/>
    <x v="14"/>
    <x v="7"/>
    <x v="2"/>
    <n v="18823"/>
  </r>
  <r>
    <x v="5"/>
    <x v="2"/>
    <x v="2"/>
    <x v="14"/>
    <x v="8"/>
    <x v="2"/>
    <n v="1504"/>
  </r>
  <r>
    <x v="5"/>
    <x v="2"/>
    <x v="2"/>
    <x v="14"/>
    <x v="9"/>
    <x v="3"/>
    <n v="10720"/>
  </r>
  <r>
    <x v="5"/>
    <x v="2"/>
    <x v="2"/>
    <x v="14"/>
    <x v="10"/>
    <x v="3"/>
    <n v="20176"/>
  </r>
  <r>
    <x v="5"/>
    <x v="2"/>
    <x v="2"/>
    <x v="14"/>
    <x v="11"/>
    <x v="3"/>
    <n v="20197"/>
  </r>
  <r>
    <x v="6"/>
    <x v="2"/>
    <x v="2"/>
    <x v="14"/>
    <x v="0"/>
    <x v="0"/>
    <n v="5634"/>
  </r>
  <r>
    <x v="6"/>
    <x v="2"/>
    <x v="2"/>
    <x v="14"/>
    <x v="1"/>
    <x v="0"/>
    <n v="24524"/>
  </r>
  <r>
    <x v="6"/>
    <x v="2"/>
    <x v="2"/>
    <x v="14"/>
    <x v="2"/>
    <x v="0"/>
    <n v="7447"/>
  </r>
  <r>
    <x v="6"/>
    <x v="2"/>
    <x v="2"/>
    <x v="14"/>
    <x v="3"/>
    <x v="1"/>
    <n v="11699"/>
  </r>
  <r>
    <x v="6"/>
    <x v="2"/>
    <x v="2"/>
    <x v="14"/>
    <x v="4"/>
    <x v="1"/>
    <n v="18185"/>
  </r>
  <r>
    <x v="6"/>
    <x v="2"/>
    <x v="2"/>
    <x v="14"/>
    <x v="5"/>
    <x v="1"/>
    <n v="15770"/>
  </r>
  <r>
    <x v="6"/>
    <x v="2"/>
    <x v="2"/>
    <x v="14"/>
    <x v="6"/>
    <x v="2"/>
    <n v="5984"/>
  </r>
  <r>
    <x v="6"/>
    <x v="2"/>
    <x v="2"/>
    <x v="14"/>
    <x v="7"/>
    <x v="2"/>
    <n v="12866"/>
  </r>
  <r>
    <x v="6"/>
    <x v="2"/>
    <x v="2"/>
    <x v="14"/>
    <x v="8"/>
    <x v="2"/>
    <n v="17495"/>
  </r>
  <r>
    <x v="6"/>
    <x v="2"/>
    <x v="2"/>
    <x v="14"/>
    <x v="9"/>
    <x v="3"/>
    <n v="3427"/>
  </r>
  <r>
    <x v="6"/>
    <x v="2"/>
    <x v="2"/>
    <x v="14"/>
    <x v="10"/>
    <x v="3"/>
    <n v="3093"/>
  </r>
  <r>
    <x v="6"/>
    <x v="2"/>
    <x v="2"/>
    <x v="14"/>
    <x v="11"/>
    <x v="3"/>
    <n v="23064"/>
  </r>
  <r>
    <x v="7"/>
    <x v="2"/>
    <x v="2"/>
    <x v="14"/>
    <x v="0"/>
    <x v="0"/>
    <n v="8136"/>
  </r>
  <r>
    <x v="7"/>
    <x v="2"/>
    <x v="2"/>
    <x v="14"/>
    <x v="1"/>
    <x v="0"/>
    <n v="18206"/>
  </r>
  <r>
    <x v="7"/>
    <x v="2"/>
    <x v="2"/>
    <x v="14"/>
    <x v="2"/>
    <x v="0"/>
    <n v="26725"/>
  </r>
  <r>
    <x v="7"/>
    <x v="2"/>
    <x v="2"/>
    <x v="14"/>
    <x v="3"/>
    <x v="1"/>
    <n v="10138"/>
  </r>
  <r>
    <x v="7"/>
    <x v="2"/>
    <x v="2"/>
    <x v="14"/>
    <x v="4"/>
    <x v="1"/>
    <n v="20509"/>
  </r>
  <r>
    <x v="7"/>
    <x v="2"/>
    <x v="2"/>
    <x v="14"/>
    <x v="5"/>
    <x v="1"/>
    <n v="12028"/>
  </r>
  <r>
    <x v="7"/>
    <x v="2"/>
    <x v="2"/>
    <x v="14"/>
    <x v="6"/>
    <x v="2"/>
    <n v="24946"/>
  </r>
  <r>
    <x v="7"/>
    <x v="2"/>
    <x v="2"/>
    <x v="14"/>
    <x v="7"/>
    <x v="2"/>
    <n v="26887"/>
  </r>
  <r>
    <x v="7"/>
    <x v="2"/>
    <x v="2"/>
    <x v="14"/>
    <x v="8"/>
    <x v="2"/>
    <n v="4678"/>
  </r>
  <r>
    <x v="7"/>
    <x v="2"/>
    <x v="2"/>
    <x v="14"/>
    <x v="9"/>
    <x v="3"/>
    <n v="14913"/>
  </r>
  <r>
    <x v="7"/>
    <x v="2"/>
    <x v="2"/>
    <x v="14"/>
    <x v="10"/>
    <x v="3"/>
    <n v="2071"/>
  </r>
  <r>
    <x v="7"/>
    <x v="2"/>
    <x v="2"/>
    <x v="14"/>
    <x v="11"/>
    <x v="3"/>
    <n v="21204"/>
  </r>
  <r>
    <x v="8"/>
    <x v="2"/>
    <x v="2"/>
    <x v="10"/>
    <x v="0"/>
    <x v="0"/>
    <n v="1856"/>
  </r>
  <r>
    <x v="8"/>
    <x v="2"/>
    <x v="2"/>
    <x v="10"/>
    <x v="1"/>
    <x v="0"/>
    <n v="3009"/>
  </r>
  <r>
    <x v="8"/>
    <x v="2"/>
    <x v="2"/>
    <x v="10"/>
    <x v="2"/>
    <x v="0"/>
    <n v="9025"/>
  </r>
  <r>
    <x v="8"/>
    <x v="2"/>
    <x v="2"/>
    <x v="10"/>
    <x v="3"/>
    <x v="1"/>
    <n v="5453"/>
  </r>
  <r>
    <x v="8"/>
    <x v="2"/>
    <x v="2"/>
    <x v="10"/>
    <x v="4"/>
    <x v="1"/>
    <n v="6154"/>
  </r>
  <r>
    <x v="8"/>
    <x v="2"/>
    <x v="2"/>
    <x v="10"/>
    <x v="5"/>
    <x v="1"/>
    <n v="7417"/>
  </r>
  <r>
    <x v="8"/>
    <x v="2"/>
    <x v="2"/>
    <x v="10"/>
    <x v="6"/>
    <x v="2"/>
    <n v="6595"/>
  </r>
  <r>
    <x v="8"/>
    <x v="2"/>
    <x v="2"/>
    <x v="10"/>
    <x v="7"/>
    <x v="2"/>
    <n v="9213"/>
  </r>
  <r>
    <x v="8"/>
    <x v="2"/>
    <x v="2"/>
    <x v="10"/>
    <x v="8"/>
    <x v="2"/>
    <n v="7823"/>
  </r>
  <r>
    <x v="8"/>
    <x v="2"/>
    <x v="2"/>
    <x v="10"/>
    <x v="9"/>
    <x v="3"/>
    <n v="2004"/>
  </r>
  <r>
    <x v="8"/>
    <x v="2"/>
    <x v="2"/>
    <x v="10"/>
    <x v="10"/>
    <x v="3"/>
    <n v="6160"/>
  </r>
  <r>
    <x v="8"/>
    <x v="2"/>
    <x v="2"/>
    <x v="10"/>
    <x v="11"/>
    <x v="3"/>
    <n v="7493"/>
  </r>
  <r>
    <x v="9"/>
    <x v="2"/>
    <x v="2"/>
    <x v="10"/>
    <x v="0"/>
    <x v="0"/>
    <n v="16736"/>
  </r>
  <r>
    <x v="9"/>
    <x v="2"/>
    <x v="2"/>
    <x v="10"/>
    <x v="1"/>
    <x v="0"/>
    <n v="12249"/>
  </r>
  <r>
    <x v="9"/>
    <x v="2"/>
    <x v="2"/>
    <x v="10"/>
    <x v="2"/>
    <x v="0"/>
    <n v="25900"/>
  </r>
  <r>
    <x v="9"/>
    <x v="2"/>
    <x v="2"/>
    <x v="10"/>
    <x v="3"/>
    <x v="1"/>
    <n v="10760"/>
  </r>
  <r>
    <x v="9"/>
    <x v="2"/>
    <x v="2"/>
    <x v="10"/>
    <x v="4"/>
    <x v="1"/>
    <n v="8840"/>
  </r>
  <r>
    <x v="9"/>
    <x v="2"/>
    <x v="2"/>
    <x v="10"/>
    <x v="5"/>
    <x v="1"/>
    <n v="22555"/>
  </r>
  <r>
    <x v="9"/>
    <x v="2"/>
    <x v="2"/>
    <x v="10"/>
    <x v="6"/>
    <x v="2"/>
    <n v="21413"/>
  </r>
  <r>
    <x v="9"/>
    <x v="2"/>
    <x v="2"/>
    <x v="10"/>
    <x v="7"/>
    <x v="2"/>
    <n v="5424"/>
  </r>
  <r>
    <x v="9"/>
    <x v="2"/>
    <x v="2"/>
    <x v="10"/>
    <x v="8"/>
    <x v="2"/>
    <n v="28331"/>
  </r>
  <r>
    <x v="9"/>
    <x v="2"/>
    <x v="2"/>
    <x v="10"/>
    <x v="9"/>
    <x v="3"/>
    <n v="13031"/>
  </r>
  <r>
    <x v="9"/>
    <x v="2"/>
    <x v="2"/>
    <x v="10"/>
    <x v="10"/>
    <x v="3"/>
    <n v="11152"/>
  </r>
  <r>
    <x v="9"/>
    <x v="2"/>
    <x v="2"/>
    <x v="10"/>
    <x v="11"/>
    <x v="3"/>
    <n v="22856"/>
  </r>
  <r>
    <x v="10"/>
    <x v="2"/>
    <x v="2"/>
    <x v="10"/>
    <x v="0"/>
    <x v="0"/>
    <n v="4479"/>
  </r>
  <r>
    <x v="10"/>
    <x v="2"/>
    <x v="2"/>
    <x v="10"/>
    <x v="1"/>
    <x v="0"/>
    <n v="25857"/>
  </r>
  <r>
    <x v="10"/>
    <x v="2"/>
    <x v="2"/>
    <x v="10"/>
    <x v="2"/>
    <x v="0"/>
    <n v="1805"/>
  </r>
  <r>
    <x v="10"/>
    <x v="2"/>
    <x v="2"/>
    <x v="10"/>
    <x v="3"/>
    <x v="1"/>
    <n v="17225"/>
  </r>
  <r>
    <x v="10"/>
    <x v="2"/>
    <x v="2"/>
    <x v="10"/>
    <x v="4"/>
    <x v="1"/>
    <n v="12195"/>
  </r>
  <r>
    <x v="10"/>
    <x v="2"/>
    <x v="2"/>
    <x v="10"/>
    <x v="5"/>
    <x v="1"/>
    <n v="12099"/>
  </r>
  <r>
    <x v="10"/>
    <x v="2"/>
    <x v="2"/>
    <x v="10"/>
    <x v="6"/>
    <x v="2"/>
    <n v="12615"/>
  </r>
  <r>
    <x v="10"/>
    <x v="2"/>
    <x v="2"/>
    <x v="10"/>
    <x v="7"/>
    <x v="2"/>
    <n v="5509"/>
  </r>
  <r>
    <x v="10"/>
    <x v="2"/>
    <x v="2"/>
    <x v="10"/>
    <x v="8"/>
    <x v="2"/>
    <n v="29947"/>
  </r>
  <r>
    <x v="10"/>
    <x v="2"/>
    <x v="2"/>
    <x v="10"/>
    <x v="9"/>
    <x v="3"/>
    <n v="21823"/>
  </r>
  <r>
    <x v="10"/>
    <x v="2"/>
    <x v="2"/>
    <x v="10"/>
    <x v="10"/>
    <x v="3"/>
    <n v="27347"/>
  </r>
  <r>
    <x v="10"/>
    <x v="2"/>
    <x v="2"/>
    <x v="10"/>
    <x v="11"/>
    <x v="3"/>
    <n v="12521"/>
  </r>
  <r>
    <x v="11"/>
    <x v="2"/>
    <x v="2"/>
    <x v="10"/>
    <x v="0"/>
    <x v="0"/>
    <n v="25173"/>
  </r>
  <r>
    <x v="11"/>
    <x v="2"/>
    <x v="2"/>
    <x v="10"/>
    <x v="1"/>
    <x v="0"/>
    <n v="14317"/>
  </r>
  <r>
    <x v="11"/>
    <x v="2"/>
    <x v="2"/>
    <x v="10"/>
    <x v="2"/>
    <x v="0"/>
    <n v="8526"/>
  </r>
  <r>
    <x v="11"/>
    <x v="2"/>
    <x v="2"/>
    <x v="10"/>
    <x v="3"/>
    <x v="1"/>
    <n v="3021"/>
  </r>
  <r>
    <x v="11"/>
    <x v="2"/>
    <x v="2"/>
    <x v="10"/>
    <x v="4"/>
    <x v="1"/>
    <n v="15835"/>
  </r>
  <r>
    <x v="11"/>
    <x v="2"/>
    <x v="2"/>
    <x v="10"/>
    <x v="5"/>
    <x v="1"/>
    <n v="25644"/>
  </r>
  <r>
    <x v="11"/>
    <x v="2"/>
    <x v="2"/>
    <x v="10"/>
    <x v="6"/>
    <x v="2"/>
    <n v="16927"/>
  </r>
  <r>
    <x v="11"/>
    <x v="2"/>
    <x v="2"/>
    <x v="10"/>
    <x v="7"/>
    <x v="2"/>
    <n v="22844"/>
  </r>
  <r>
    <x v="11"/>
    <x v="2"/>
    <x v="2"/>
    <x v="10"/>
    <x v="8"/>
    <x v="2"/>
    <n v="27500"/>
  </r>
  <r>
    <x v="11"/>
    <x v="2"/>
    <x v="2"/>
    <x v="10"/>
    <x v="9"/>
    <x v="3"/>
    <n v="22706"/>
  </r>
  <r>
    <x v="11"/>
    <x v="2"/>
    <x v="2"/>
    <x v="10"/>
    <x v="10"/>
    <x v="3"/>
    <n v="22798"/>
  </r>
  <r>
    <x v="11"/>
    <x v="2"/>
    <x v="2"/>
    <x v="10"/>
    <x v="11"/>
    <x v="3"/>
    <n v="13568"/>
  </r>
  <r>
    <x v="8"/>
    <x v="2"/>
    <x v="2"/>
    <x v="11"/>
    <x v="0"/>
    <x v="0"/>
    <n v="9003"/>
  </r>
  <r>
    <x v="8"/>
    <x v="2"/>
    <x v="2"/>
    <x v="11"/>
    <x v="1"/>
    <x v="0"/>
    <n v="5374"/>
  </r>
  <r>
    <x v="8"/>
    <x v="2"/>
    <x v="2"/>
    <x v="11"/>
    <x v="2"/>
    <x v="0"/>
    <n v="3915"/>
  </r>
  <r>
    <x v="8"/>
    <x v="2"/>
    <x v="2"/>
    <x v="11"/>
    <x v="3"/>
    <x v="1"/>
    <n v="4029"/>
  </r>
  <r>
    <x v="8"/>
    <x v="2"/>
    <x v="2"/>
    <x v="11"/>
    <x v="4"/>
    <x v="1"/>
    <n v="3129"/>
  </r>
  <r>
    <x v="8"/>
    <x v="2"/>
    <x v="2"/>
    <x v="11"/>
    <x v="5"/>
    <x v="1"/>
    <n v="5027"/>
  </r>
  <r>
    <x v="8"/>
    <x v="2"/>
    <x v="2"/>
    <x v="11"/>
    <x v="6"/>
    <x v="2"/>
    <n v="3626"/>
  </r>
  <r>
    <x v="8"/>
    <x v="2"/>
    <x v="2"/>
    <x v="11"/>
    <x v="7"/>
    <x v="2"/>
    <n v="6695"/>
  </r>
  <r>
    <x v="8"/>
    <x v="2"/>
    <x v="2"/>
    <x v="11"/>
    <x v="8"/>
    <x v="2"/>
    <n v="9599"/>
  </r>
  <r>
    <x v="8"/>
    <x v="2"/>
    <x v="2"/>
    <x v="11"/>
    <x v="9"/>
    <x v="3"/>
    <n v="9599"/>
  </r>
  <r>
    <x v="8"/>
    <x v="2"/>
    <x v="2"/>
    <x v="11"/>
    <x v="10"/>
    <x v="3"/>
    <n v="3114"/>
  </r>
  <r>
    <x v="8"/>
    <x v="2"/>
    <x v="2"/>
    <x v="11"/>
    <x v="11"/>
    <x v="3"/>
    <n v="4125"/>
  </r>
  <r>
    <x v="9"/>
    <x v="2"/>
    <x v="2"/>
    <x v="11"/>
    <x v="0"/>
    <x v="0"/>
    <n v="13604"/>
  </r>
  <r>
    <x v="9"/>
    <x v="2"/>
    <x v="2"/>
    <x v="11"/>
    <x v="1"/>
    <x v="0"/>
    <n v="18126"/>
  </r>
  <r>
    <x v="9"/>
    <x v="2"/>
    <x v="2"/>
    <x v="11"/>
    <x v="2"/>
    <x v="0"/>
    <n v="29997"/>
  </r>
  <r>
    <x v="9"/>
    <x v="2"/>
    <x v="2"/>
    <x v="11"/>
    <x v="3"/>
    <x v="1"/>
    <n v="26015"/>
  </r>
  <r>
    <x v="9"/>
    <x v="2"/>
    <x v="2"/>
    <x v="11"/>
    <x v="4"/>
    <x v="1"/>
    <n v="9661"/>
  </r>
  <r>
    <x v="9"/>
    <x v="2"/>
    <x v="2"/>
    <x v="11"/>
    <x v="5"/>
    <x v="1"/>
    <n v="4001"/>
  </r>
  <r>
    <x v="9"/>
    <x v="2"/>
    <x v="2"/>
    <x v="11"/>
    <x v="6"/>
    <x v="2"/>
    <n v="25477"/>
  </r>
  <r>
    <x v="9"/>
    <x v="2"/>
    <x v="2"/>
    <x v="11"/>
    <x v="7"/>
    <x v="2"/>
    <n v="20246"/>
  </r>
  <r>
    <x v="9"/>
    <x v="2"/>
    <x v="2"/>
    <x v="11"/>
    <x v="8"/>
    <x v="2"/>
    <n v="9867"/>
  </r>
  <r>
    <x v="9"/>
    <x v="2"/>
    <x v="2"/>
    <x v="11"/>
    <x v="9"/>
    <x v="3"/>
    <n v="2804"/>
  </r>
  <r>
    <x v="9"/>
    <x v="2"/>
    <x v="2"/>
    <x v="11"/>
    <x v="10"/>
    <x v="3"/>
    <n v="11871"/>
  </r>
  <r>
    <x v="9"/>
    <x v="2"/>
    <x v="2"/>
    <x v="11"/>
    <x v="11"/>
    <x v="3"/>
    <n v="24621"/>
  </r>
  <r>
    <x v="10"/>
    <x v="2"/>
    <x v="2"/>
    <x v="11"/>
    <x v="0"/>
    <x v="0"/>
    <n v="4604"/>
  </r>
  <r>
    <x v="10"/>
    <x v="2"/>
    <x v="2"/>
    <x v="11"/>
    <x v="1"/>
    <x v="0"/>
    <n v="21552"/>
  </r>
  <r>
    <x v="10"/>
    <x v="2"/>
    <x v="2"/>
    <x v="11"/>
    <x v="2"/>
    <x v="0"/>
    <n v="26646"/>
  </r>
  <r>
    <x v="10"/>
    <x v="2"/>
    <x v="2"/>
    <x v="11"/>
    <x v="3"/>
    <x v="1"/>
    <n v="23474"/>
  </r>
  <r>
    <x v="10"/>
    <x v="2"/>
    <x v="2"/>
    <x v="11"/>
    <x v="4"/>
    <x v="1"/>
    <n v="25902"/>
  </r>
  <r>
    <x v="10"/>
    <x v="2"/>
    <x v="2"/>
    <x v="11"/>
    <x v="5"/>
    <x v="1"/>
    <n v="20444"/>
  </r>
  <r>
    <x v="10"/>
    <x v="2"/>
    <x v="2"/>
    <x v="11"/>
    <x v="6"/>
    <x v="2"/>
    <n v="15627"/>
  </r>
  <r>
    <x v="10"/>
    <x v="2"/>
    <x v="2"/>
    <x v="11"/>
    <x v="7"/>
    <x v="2"/>
    <n v="25229"/>
  </r>
  <r>
    <x v="10"/>
    <x v="2"/>
    <x v="2"/>
    <x v="11"/>
    <x v="8"/>
    <x v="2"/>
    <n v="22130"/>
  </r>
  <r>
    <x v="10"/>
    <x v="2"/>
    <x v="2"/>
    <x v="11"/>
    <x v="9"/>
    <x v="3"/>
    <n v="14272"/>
  </r>
  <r>
    <x v="10"/>
    <x v="2"/>
    <x v="2"/>
    <x v="11"/>
    <x v="10"/>
    <x v="3"/>
    <n v="10987"/>
  </r>
  <r>
    <x v="10"/>
    <x v="2"/>
    <x v="2"/>
    <x v="11"/>
    <x v="11"/>
    <x v="3"/>
    <n v="22598"/>
  </r>
  <r>
    <x v="11"/>
    <x v="2"/>
    <x v="2"/>
    <x v="11"/>
    <x v="0"/>
    <x v="0"/>
    <n v="26068"/>
  </r>
  <r>
    <x v="11"/>
    <x v="2"/>
    <x v="2"/>
    <x v="11"/>
    <x v="1"/>
    <x v="0"/>
    <n v="6402"/>
  </r>
  <r>
    <x v="11"/>
    <x v="2"/>
    <x v="2"/>
    <x v="11"/>
    <x v="2"/>
    <x v="0"/>
    <n v="19656"/>
  </r>
  <r>
    <x v="11"/>
    <x v="2"/>
    <x v="2"/>
    <x v="11"/>
    <x v="3"/>
    <x v="1"/>
    <n v="1579"/>
  </r>
  <r>
    <x v="11"/>
    <x v="2"/>
    <x v="2"/>
    <x v="11"/>
    <x v="4"/>
    <x v="1"/>
    <n v="24611"/>
  </r>
  <r>
    <x v="11"/>
    <x v="2"/>
    <x v="2"/>
    <x v="11"/>
    <x v="5"/>
    <x v="1"/>
    <n v="13134"/>
  </r>
  <r>
    <x v="11"/>
    <x v="2"/>
    <x v="2"/>
    <x v="11"/>
    <x v="6"/>
    <x v="2"/>
    <n v="16481"/>
  </r>
  <r>
    <x v="11"/>
    <x v="2"/>
    <x v="2"/>
    <x v="11"/>
    <x v="7"/>
    <x v="2"/>
    <n v="8882"/>
  </r>
  <r>
    <x v="11"/>
    <x v="2"/>
    <x v="2"/>
    <x v="11"/>
    <x v="8"/>
    <x v="2"/>
    <n v="26148"/>
  </r>
  <r>
    <x v="11"/>
    <x v="2"/>
    <x v="2"/>
    <x v="11"/>
    <x v="9"/>
    <x v="3"/>
    <n v="6918"/>
  </r>
  <r>
    <x v="11"/>
    <x v="2"/>
    <x v="2"/>
    <x v="11"/>
    <x v="10"/>
    <x v="3"/>
    <n v="6297"/>
  </r>
  <r>
    <x v="11"/>
    <x v="2"/>
    <x v="2"/>
    <x v="11"/>
    <x v="11"/>
    <x v="3"/>
    <n v="27052"/>
  </r>
  <r>
    <x v="8"/>
    <x v="2"/>
    <x v="2"/>
    <x v="12"/>
    <x v="0"/>
    <x v="0"/>
    <n v="3056"/>
  </r>
  <r>
    <x v="8"/>
    <x v="2"/>
    <x v="2"/>
    <x v="12"/>
    <x v="1"/>
    <x v="0"/>
    <n v="7590"/>
  </r>
  <r>
    <x v="8"/>
    <x v="2"/>
    <x v="2"/>
    <x v="12"/>
    <x v="2"/>
    <x v="0"/>
    <n v="1866"/>
  </r>
  <r>
    <x v="8"/>
    <x v="2"/>
    <x v="2"/>
    <x v="12"/>
    <x v="3"/>
    <x v="1"/>
    <n v="3513"/>
  </r>
  <r>
    <x v="8"/>
    <x v="2"/>
    <x v="2"/>
    <x v="12"/>
    <x v="4"/>
    <x v="1"/>
    <n v="4429"/>
  </r>
  <r>
    <x v="8"/>
    <x v="2"/>
    <x v="2"/>
    <x v="12"/>
    <x v="5"/>
    <x v="1"/>
    <n v="7905"/>
  </r>
  <r>
    <x v="8"/>
    <x v="2"/>
    <x v="2"/>
    <x v="12"/>
    <x v="6"/>
    <x v="2"/>
    <n v="5219"/>
  </r>
  <r>
    <x v="8"/>
    <x v="2"/>
    <x v="2"/>
    <x v="12"/>
    <x v="7"/>
    <x v="2"/>
    <n v="8090"/>
  </r>
  <r>
    <x v="8"/>
    <x v="2"/>
    <x v="2"/>
    <x v="12"/>
    <x v="8"/>
    <x v="2"/>
    <n v="8561"/>
  </r>
  <r>
    <x v="8"/>
    <x v="2"/>
    <x v="2"/>
    <x v="12"/>
    <x v="9"/>
    <x v="3"/>
    <n v="2225"/>
  </r>
  <r>
    <x v="8"/>
    <x v="2"/>
    <x v="2"/>
    <x v="12"/>
    <x v="10"/>
    <x v="3"/>
    <n v="8125"/>
  </r>
  <r>
    <x v="8"/>
    <x v="2"/>
    <x v="2"/>
    <x v="12"/>
    <x v="11"/>
    <x v="3"/>
    <n v="3038"/>
  </r>
  <r>
    <x v="9"/>
    <x v="2"/>
    <x v="2"/>
    <x v="12"/>
    <x v="0"/>
    <x v="0"/>
    <n v="8912"/>
  </r>
  <r>
    <x v="9"/>
    <x v="2"/>
    <x v="2"/>
    <x v="12"/>
    <x v="1"/>
    <x v="0"/>
    <n v="28298"/>
  </r>
  <r>
    <x v="9"/>
    <x v="2"/>
    <x v="2"/>
    <x v="12"/>
    <x v="2"/>
    <x v="0"/>
    <n v="14449"/>
  </r>
  <r>
    <x v="9"/>
    <x v="2"/>
    <x v="2"/>
    <x v="12"/>
    <x v="3"/>
    <x v="1"/>
    <n v="6100"/>
  </r>
  <r>
    <x v="9"/>
    <x v="2"/>
    <x v="2"/>
    <x v="12"/>
    <x v="4"/>
    <x v="1"/>
    <n v="14645"/>
  </r>
  <r>
    <x v="9"/>
    <x v="2"/>
    <x v="2"/>
    <x v="12"/>
    <x v="5"/>
    <x v="1"/>
    <n v="19623"/>
  </r>
  <r>
    <x v="9"/>
    <x v="2"/>
    <x v="2"/>
    <x v="12"/>
    <x v="6"/>
    <x v="2"/>
    <n v="3841"/>
  </r>
  <r>
    <x v="9"/>
    <x v="2"/>
    <x v="2"/>
    <x v="12"/>
    <x v="7"/>
    <x v="2"/>
    <n v="1072"/>
  </r>
  <r>
    <x v="9"/>
    <x v="2"/>
    <x v="2"/>
    <x v="12"/>
    <x v="8"/>
    <x v="2"/>
    <n v="9885"/>
  </r>
  <r>
    <x v="9"/>
    <x v="2"/>
    <x v="2"/>
    <x v="12"/>
    <x v="9"/>
    <x v="3"/>
    <n v="22367"/>
  </r>
  <r>
    <x v="9"/>
    <x v="2"/>
    <x v="2"/>
    <x v="12"/>
    <x v="10"/>
    <x v="3"/>
    <n v="23584"/>
  </r>
  <r>
    <x v="9"/>
    <x v="2"/>
    <x v="2"/>
    <x v="12"/>
    <x v="11"/>
    <x v="3"/>
    <n v="9367"/>
  </r>
  <r>
    <x v="10"/>
    <x v="2"/>
    <x v="2"/>
    <x v="12"/>
    <x v="0"/>
    <x v="0"/>
    <n v="12150"/>
  </r>
  <r>
    <x v="10"/>
    <x v="2"/>
    <x v="2"/>
    <x v="12"/>
    <x v="1"/>
    <x v="0"/>
    <n v="5617"/>
  </r>
  <r>
    <x v="10"/>
    <x v="2"/>
    <x v="2"/>
    <x v="12"/>
    <x v="2"/>
    <x v="0"/>
    <n v="15010"/>
  </r>
  <r>
    <x v="10"/>
    <x v="2"/>
    <x v="2"/>
    <x v="12"/>
    <x v="3"/>
    <x v="1"/>
    <n v="22339"/>
  </r>
  <r>
    <x v="10"/>
    <x v="2"/>
    <x v="2"/>
    <x v="12"/>
    <x v="4"/>
    <x v="1"/>
    <n v="7534"/>
  </r>
  <r>
    <x v="10"/>
    <x v="2"/>
    <x v="2"/>
    <x v="12"/>
    <x v="5"/>
    <x v="1"/>
    <n v="10283"/>
  </r>
  <r>
    <x v="10"/>
    <x v="2"/>
    <x v="2"/>
    <x v="12"/>
    <x v="6"/>
    <x v="2"/>
    <n v="23919"/>
  </r>
  <r>
    <x v="10"/>
    <x v="2"/>
    <x v="2"/>
    <x v="12"/>
    <x v="7"/>
    <x v="2"/>
    <n v="26811"/>
  </r>
  <r>
    <x v="10"/>
    <x v="2"/>
    <x v="2"/>
    <x v="12"/>
    <x v="8"/>
    <x v="2"/>
    <n v="1466"/>
  </r>
  <r>
    <x v="10"/>
    <x v="2"/>
    <x v="2"/>
    <x v="12"/>
    <x v="9"/>
    <x v="3"/>
    <n v="14460"/>
  </r>
  <r>
    <x v="10"/>
    <x v="2"/>
    <x v="2"/>
    <x v="12"/>
    <x v="10"/>
    <x v="3"/>
    <n v="23272"/>
  </r>
  <r>
    <x v="10"/>
    <x v="2"/>
    <x v="2"/>
    <x v="12"/>
    <x v="11"/>
    <x v="3"/>
    <n v="17830"/>
  </r>
  <r>
    <x v="11"/>
    <x v="2"/>
    <x v="2"/>
    <x v="12"/>
    <x v="0"/>
    <x v="0"/>
    <n v="12394"/>
  </r>
  <r>
    <x v="11"/>
    <x v="2"/>
    <x v="2"/>
    <x v="12"/>
    <x v="1"/>
    <x v="0"/>
    <n v="20336"/>
  </r>
  <r>
    <x v="11"/>
    <x v="2"/>
    <x v="2"/>
    <x v="12"/>
    <x v="2"/>
    <x v="0"/>
    <n v="20128"/>
  </r>
  <r>
    <x v="11"/>
    <x v="2"/>
    <x v="2"/>
    <x v="12"/>
    <x v="3"/>
    <x v="1"/>
    <n v="20444"/>
  </r>
  <r>
    <x v="11"/>
    <x v="2"/>
    <x v="2"/>
    <x v="12"/>
    <x v="4"/>
    <x v="1"/>
    <n v="2760"/>
  </r>
  <r>
    <x v="11"/>
    <x v="2"/>
    <x v="2"/>
    <x v="12"/>
    <x v="5"/>
    <x v="1"/>
    <n v="5993"/>
  </r>
  <r>
    <x v="11"/>
    <x v="2"/>
    <x v="2"/>
    <x v="12"/>
    <x v="6"/>
    <x v="2"/>
    <n v="5077"/>
  </r>
  <r>
    <x v="11"/>
    <x v="2"/>
    <x v="2"/>
    <x v="12"/>
    <x v="7"/>
    <x v="2"/>
    <n v="14420"/>
  </r>
  <r>
    <x v="11"/>
    <x v="2"/>
    <x v="2"/>
    <x v="12"/>
    <x v="8"/>
    <x v="2"/>
    <n v="2414"/>
  </r>
  <r>
    <x v="11"/>
    <x v="2"/>
    <x v="2"/>
    <x v="12"/>
    <x v="9"/>
    <x v="3"/>
    <n v="13558"/>
  </r>
  <r>
    <x v="11"/>
    <x v="2"/>
    <x v="2"/>
    <x v="12"/>
    <x v="10"/>
    <x v="3"/>
    <n v="8766"/>
  </r>
  <r>
    <x v="11"/>
    <x v="2"/>
    <x v="2"/>
    <x v="12"/>
    <x v="11"/>
    <x v="3"/>
    <n v="21450"/>
  </r>
  <r>
    <x v="8"/>
    <x v="2"/>
    <x v="2"/>
    <x v="13"/>
    <x v="0"/>
    <x v="0"/>
    <n v="5286"/>
  </r>
  <r>
    <x v="8"/>
    <x v="2"/>
    <x v="2"/>
    <x v="13"/>
    <x v="1"/>
    <x v="0"/>
    <n v="7822"/>
  </r>
  <r>
    <x v="8"/>
    <x v="2"/>
    <x v="2"/>
    <x v="13"/>
    <x v="2"/>
    <x v="0"/>
    <n v="3176"/>
  </r>
  <r>
    <x v="8"/>
    <x v="2"/>
    <x v="2"/>
    <x v="13"/>
    <x v="3"/>
    <x v="1"/>
    <n v="6912"/>
  </r>
  <r>
    <x v="8"/>
    <x v="2"/>
    <x v="2"/>
    <x v="13"/>
    <x v="4"/>
    <x v="1"/>
    <n v="5622"/>
  </r>
  <r>
    <x v="8"/>
    <x v="2"/>
    <x v="2"/>
    <x v="13"/>
    <x v="5"/>
    <x v="1"/>
    <n v="7811"/>
  </r>
  <r>
    <x v="8"/>
    <x v="2"/>
    <x v="2"/>
    <x v="13"/>
    <x v="6"/>
    <x v="2"/>
    <n v="8488"/>
  </r>
  <r>
    <x v="8"/>
    <x v="2"/>
    <x v="2"/>
    <x v="13"/>
    <x v="7"/>
    <x v="2"/>
    <n v="7059"/>
  </r>
  <r>
    <x v="8"/>
    <x v="2"/>
    <x v="2"/>
    <x v="13"/>
    <x v="8"/>
    <x v="2"/>
    <n v="3525"/>
  </r>
  <r>
    <x v="8"/>
    <x v="2"/>
    <x v="2"/>
    <x v="13"/>
    <x v="9"/>
    <x v="3"/>
    <n v="7606"/>
  </r>
  <r>
    <x v="8"/>
    <x v="2"/>
    <x v="2"/>
    <x v="13"/>
    <x v="10"/>
    <x v="3"/>
    <n v="4884"/>
  </r>
  <r>
    <x v="8"/>
    <x v="2"/>
    <x v="2"/>
    <x v="13"/>
    <x v="11"/>
    <x v="3"/>
    <n v="3330"/>
  </r>
  <r>
    <x v="9"/>
    <x v="2"/>
    <x v="2"/>
    <x v="13"/>
    <x v="0"/>
    <x v="0"/>
    <n v="11897"/>
  </r>
  <r>
    <x v="9"/>
    <x v="2"/>
    <x v="2"/>
    <x v="13"/>
    <x v="1"/>
    <x v="0"/>
    <n v="1558"/>
  </r>
  <r>
    <x v="9"/>
    <x v="2"/>
    <x v="2"/>
    <x v="13"/>
    <x v="2"/>
    <x v="0"/>
    <n v="27136"/>
  </r>
  <r>
    <x v="9"/>
    <x v="2"/>
    <x v="2"/>
    <x v="13"/>
    <x v="3"/>
    <x v="1"/>
    <n v="3904"/>
  </r>
  <r>
    <x v="9"/>
    <x v="2"/>
    <x v="2"/>
    <x v="13"/>
    <x v="4"/>
    <x v="1"/>
    <n v="27859"/>
  </r>
  <r>
    <x v="9"/>
    <x v="2"/>
    <x v="2"/>
    <x v="13"/>
    <x v="5"/>
    <x v="1"/>
    <n v="18136"/>
  </r>
  <r>
    <x v="9"/>
    <x v="2"/>
    <x v="2"/>
    <x v="13"/>
    <x v="6"/>
    <x v="2"/>
    <n v="15989"/>
  </r>
  <r>
    <x v="9"/>
    <x v="2"/>
    <x v="2"/>
    <x v="13"/>
    <x v="7"/>
    <x v="2"/>
    <n v="13309"/>
  </r>
  <r>
    <x v="9"/>
    <x v="2"/>
    <x v="2"/>
    <x v="13"/>
    <x v="8"/>
    <x v="2"/>
    <n v="14404"/>
  </r>
  <r>
    <x v="9"/>
    <x v="2"/>
    <x v="2"/>
    <x v="13"/>
    <x v="9"/>
    <x v="3"/>
    <n v="18356"/>
  </r>
  <r>
    <x v="9"/>
    <x v="2"/>
    <x v="2"/>
    <x v="13"/>
    <x v="10"/>
    <x v="3"/>
    <n v="22189"/>
  </r>
  <r>
    <x v="9"/>
    <x v="2"/>
    <x v="2"/>
    <x v="13"/>
    <x v="11"/>
    <x v="3"/>
    <n v="14985"/>
  </r>
  <r>
    <x v="10"/>
    <x v="2"/>
    <x v="2"/>
    <x v="13"/>
    <x v="0"/>
    <x v="0"/>
    <n v="1084"/>
  </r>
  <r>
    <x v="10"/>
    <x v="2"/>
    <x v="2"/>
    <x v="13"/>
    <x v="1"/>
    <x v="0"/>
    <n v="27407"/>
  </r>
  <r>
    <x v="10"/>
    <x v="2"/>
    <x v="2"/>
    <x v="13"/>
    <x v="2"/>
    <x v="0"/>
    <n v="22629"/>
  </r>
  <r>
    <x v="10"/>
    <x v="2"/>
    <x v="2"/>
    <x v="13"/>
    <x v="3"/>
    <x v="1"/>
    <n v="23254"/>
  </r>
  <r>
    <x v="10"/>
    <x v="2"/>
    <x v="2"/>
    <x v="13"/>
    <x v="4"/>
    <x v="1"/>
    <n v="21714"/>
  </r>
  <r>
    <x v="10"/>
    <x v="2"/>
    <x v="2"/>
    <x v="13"/>
    <x v="5"/>
    <x v="1"/>
    <n v="19359"/>
  </r>
  <r>
    <x v="10"/>
    <x v="2"/>
    <x v="2"/>
    <x v="13"/>
    <x v="6"/>
    <x v="2"/>
    <n v="24483"/>
  </r>
  <r>
    <x v="10"/>
    <x v="2"/>
    <x v="2"/>
    <x v="13"/>
    <x v="7"/>
    <x v="2"/>
    <n v="24211"/>
  </r>
  <r>
    <x v="10"/>
    <x v="2"/>
    <x v="2"/>
    <x v="13"/>
    <x v="8"/>
    <x v="2"/>
    <n v="1111"/>
  </r>
  <r>
    <x v="10"/>
    <x v="2"/>
    <x v="2"/>
    <x v="13"/>
    <x v="9"/>
    <x v="3"/>
    <n v="21912"/>
  </r>
  <r>
    <x v="10"/>
    <x v="2"/>
    <x v="2"/>
    <x v="13"/>
    <x v="10"/>
    <x v="3"/>
    <n v="2963"/>
  </r>
  <r>
    <x v="10"/>
    <x v="2"/>
    <x v="2"/>
    <x v="13"/>
    <x v="11"/>
    <x v="3"/>
    <n v="17562"/>
  </r>
  <r>
    <x v="11"/>
    <x v="2"/>
    <x v="2"/>
    <x v="13"/>
    <x v="0"/>
    <x v="0"/>
    <n v="17429"/>
  </r>
  <r>
    <x v="11"/>
    <x v="2"/>
    <x v="2"/>
    <x v="13"/>
    <x v="1"/>
    <x v="0"/>
    <n v="28957"/>
  </r>
  <r>
    <x v="11"/>
    <x v="2"/>
    <x v="2"/>
    <x v="13"/>
    <x v="2"/>
    <x v="0"/>
    <n v="1790"/>
  </r>
  <r>
    <x v="11"/>
    <x v="2"/>
    <x v="2"/>
    <x v="13"/>
    <x v="3"/>
    <x v="1"/>
    <n v="27618"/>
  </r>
  <r>
    <x v="11"/>
    <x v="2"/>
    <x v="2"/>
    <x v="13"/>
    <x v="4"/>
    <x v="1"/>
    <n v="2285"/>
  </r>
  <r>
    <x v="11"/>
    <x v="2"/>
    <x v="2"/>
    <x v="13"/>
    <x v="5"/>
    <x v="1"/>
    <n v="27105"/>
  </r>
  <r>
    <x v="11"/>
    <x v="2"/>
    <x v="2"/>
    <x v="13"/>
    <x v="6"/>
    <x v="2"/>
    <n v="19242"/>
  </r>
  <r>
    <x v="11"/>
    <x v="2"/>
    <x v="2"/>
    <x v="13"/>
    <x v="7"/>
    <x v="2"/>
    <n v="17260"/>
  </r>
  <r>
    <x v="11"/>
    <x v="2"/>
    <x v="2"/>
    <x v="13"/>
    <x v="8"/>
    <x v="2"/>
    <n v="25811"/>
  </r>
  <r>
    <x v="11"/>
    <x v="2"/>
    <x v="2"/>
    <x v="13"/>
    <x v="9"/>
    <x v="3"/>
    <n v="8861"/>
  </r>
  <r>
    <x v="11"/>
    <x v="2"/>
    <x v="2"/>
    <x v="13"/>
    <x v="10"/>
    <x v="3"/>
    <n v="21406"/>
  </r>
  <r>
    <x v="11"/>
    <x v="2"/>
    <x v="2"/>
    <x v="13"/>
    <x v="11"/>
    <x v="3"/>
    <n v="24178"/>
  </r>
  <r>
    <x v="8"/>
    <x v="2"/>
    <x v="2"/>
    <x v="14"/>
    <x v="0"/>
    <x v="0"/>
    <n v="2004"/>
  </r>
  <r>
    <x v="8"/>
    <x v="2"/>
    <x v="2"/>
    <x v="14"/>
    <x v="1"/>
    <x v="0"/>
    <n v="9343"/>
  </r>
  <r>
    <x v="8"/>
    <x v="2"/>
    <x v="2"/>
    <x v="14"/>
    <x v="2"/>
    <x v="0"/>
    <n v="4600"/>
  </r>
  <r>
    <x v="8"/>
    <x v="2"/>
    <x v="2"/>
    <x v="14"/>
    <x v="3"/>
    <x v="1"/>
    <n v="4821"/>
  </r>
  <r>
    <x v="8"/>
    <x v="2"/>
    <x v="2"/>
    <x v="14"/>
    <x v="4"/>
    <x v="1"/>
    <n v="7368"/>
  </r>
  <r>
    <x v="8"/>
    <x v="2"/>
    <x v="2"/>
    <x v="14"/>
    <x v="5"/>
    <x v="1"/>
    <n v="4880"/>
  </r>
  <r>
    <x v="8"/>
    <x v="2"/>
    <x v="2"/>
    <x v="14"/>
    <x v="6"/>
    <x v="2"/>
    <n v="6973"/>
  </r>
  <r>
    <x v="8"/>
    <x v="2"/>
    <x v="2"/>
    <x v="14"/>
    <x v="7"/>
    <x v="2"/>
    <n v="3818"/>
  </r>
  <r>
    <x v="8"/>
    <x v="2"/>
    <x v="2"/>
    <x v="14"/>
    <x v="8"/>
    <x v="2"/>
    <n v="4170"/>
  </r>
  <r>
    <x v="8"/>
    <x v="2"/>
    <x v="2"/>
    <x v="14"/>
    <x v="9"/>
    <x v="3"/>
    <n v="8484"/>
  </r>
  <r>
    <x v="8"/>
    <x v="2"/>
    <x v="2"/>
    <x v="14"/>
    <x v="10"/>
    <x v="3"/>
    <n v="9451"/>
  </r>
  <r>
    <x v="8"/>
    <x v="2"/>
    <x v="2"/>
    <x v="14"/>
    <x v="11"/>
    <x v="3"/>
    <n v="1981"/>
  </r>
  <r>
    <x v="9"/>
    <x v="2"/>
    <x v="2"/>
    <x v="14"/>
    <x v="0"/>
    <x v="0"/>
    <n v="28145"/>
  </r>
  <r>
    <x v="9"/>
    <x v="2"/>
    <x v="2"/>
    <x v="14"/>
    <x v="1"/>
    <x v="0"/>
    <n v="1295"/>
  </r>
  <r>
    <x v="9"/>
    <x v="2"/>
    <x v="2"/>
    <x v="14"/>
    <x v="2"/>
    <x v="0"/>
    <n v="23688"/>
  </r>
  <r>
    <x v="9"/>
    <x v="2"/>
    <x v="2"/>
    <x v="14"/>
    <x v="3"/>
    <x v="1"/>
    <n v="21729"/>
  </r>
  <r>
    <x v="9"/>
    <x v="2"/>
    <x v="2"/>
    <x v="14"/>
    <x v="4"/>
    <x v="1"/>
    <n v="6872"/>
  </r>
  <r>
    <x v="9"/>
    <x v="2"/>
    <x v="2"/>
    <x v="14"/>
    <x v="5"/>
    <x v="1"/>
    <n v="25401"/>
  </r>
  <r>
    <x v="9"/>
    <x v="2"/>
    <x v="2"/>
    <x v="14"/>
    <x v="6"/>
    <x v="2"/>
    <n v="2490"/>
  </r>
  <r>
    <x v="9"/>
    <x v="2"/>
    <x v="2"/>
    <x v="14"/>
    <x v="7"/>
    <x v="2"/>
    <n v="27540"/>
  </r>
  <r>
    <x v="9"/>
    <x v="2"/>
    <x v="2"/>
    <x v="14"/>
    <x v="8"/>
    <x v="2"/>
    <n v="13790"/>
  </r>
  <r>
    <x v="9"/>
    <x v="2"/>
    <x v="2"/>
    <x v="14"/>
    <x v="9"/>
    <x v="3"/>
    <n v="19537"/>
  </r>
  <r>
    <x v="9"/>
    <x v="2"/>
    <x v="2"/>
    <x v="14"/>
    <x v="10"/>
    <x v="3"/>
    <n v="16613"/>
  </r>
  <r>
    <x v="9"/>
    <x v="2"/>
    <x v="2"/>
    <x v="14"/>
    <x v="11"/>
    <x v="3"/>
    <n v="26739"/>
  </r>
  <r>
    <x v="10"/>
    <x v="2"/>
    <x v="2"/>
    <x v="14"/>
    <x v="0"/>
    <x v="0"/>
    <n v="19884"/>
  </r>
  <r>
    <x v="10"/>
    <x v="2"/>
    <x v="2"/>
    <x v="14"/>
    <x v="1"/>
    <x v="0"/>
    <n v="7568"/>
  </r>
  <r>
    <x v="10"/>
    <x v="2"/>
    <x v="2"/>
    <x v="14"/>
    <x v="2"/>
    <x v="0"/>
    <n v="1602"/>
  </r>
  <r>
    <x v="10"/>
    <x v="2"/>
    <x v="2"/>
    <x v="14"/>
    <x v="3"/>
    <x v="1"/>
    <n v="8118"/>
  </r>
  <r>
    <x v="10"/>
    <x v="2"/>
    <x v="2"/>
    <x v="14"/>
    <x v="4"/>
    <x v="1"/>
    <n v="18411"/>
  </r>
  <r>
    <x v="10"/>
    <x v="2"/>
    <x v="2"/>
    <x v="14"/>
    <x v="5"/>
    <x v="1"/>
    <n v="3373"/>
  </r>
  <r>
    <x v="10"/>
    <x v="2"/>
    <x v="2"/>
    <x v="14"/>
    <x v="6"/>
    <x v="2"/>
    <n v="17705"/>
  </r>
  <r>
    <x v="10"/>
    <x v="2"/>
    <x v="2"/>
    <x v="14"/>
    <x v="7"/>
    <x v="2"/>
    <n v="11225"/>
  </r>
  <r>
    <x v="10"/>
    <x v="2"/>
    <x v="2"/>
    <x v="14"/>
    <x v="8"/>
    <x v="2"/>
    <n v="28309"/>
  </r>
  <r>
    <x v="10"/>
    <x v="2"/>
    <x v="2"/>
    <x v="14"/>
    <x v="9"/>
    <x v="3"/>
    <n v="3661"/>
  </r>
  <r>
    <x v="10"/>
    <x v="2"/>
    <x v="2"/>
    <x v="14"/>
    <x v="10"/>
    <x v="3"/>
    <n v="19511"/>
  </r>
  <r>
    <x v="10"/>
    <x v="2"/>
    <x v="2"/>
    <x v="14"/>
    <x v="11"/>
    <x v="3"/>
    <n v="11185"/>
  </r>
  <r>
    <x v="11"/>
    <x v="2"/>
    <x v="2"/>
    <x v="14"/>
    <x v="0"/>
    <x v="0"/>
    <n v="25677"/>
  </r>
  <r>
    <x v="11"/>
    <x v="2"/>
    <x v="2"/>
    <x v="14"/>
    <x v="1"/>
    <x v="0"/>
    <n v="22309"/>
  </r>
  <r>
    <x v="11"/>
    <x v="2"/>
    <x v="2"/>
    <x v="14"/>
    <x v="2"/>
    <x v="0"/>
    <n v="6849"/>
  </r>
  <r>
    <x v="11"/>
    <x v="2"/>
    <x v="2"/>
    <x v="14"/>
    <x v="3"/>
    <x v="1"/>
    <n v="27110"/>
  </r>
  <r>
    <x v="11"/>
    <x v="2"/>
    <x v="2"/>
    <x v="14"/>
    <x v="4"/>
    <x v="1"/>
    <n v="13393"/>
  </r>
  <r>
    <x v="11"/>
    <x v="2"/>
    <x v="2"/>
    <x v="14"/>
    <x v="5"/>
    <x v="1"/>
    <n v="5713"/>
  </r>
  <r>
    <x v="11"/>
    <x v="2"/>
    <x v="2"/>
    <x v="14"/>
    <x v="6"/>
    <x v="2"/>
    <n v="6068"/>
  </r>
  <r>
    <x v="11"/>
    <x v="2"/>
    <x v="2"/>
    <x v="14"/>
    <x v="7"/>
    <x v="2"/>
    <n v="13697"/>
  </r>
  <r>
    <x v="11"/>
    <x v="2"/>
    <x v="2"/>
    <x v="14"/>
    <x v="8"/>
    <x v="2"/>
    <n v="24665"/>
  </r>
  <r>
    <x v="11"/>
    <x v="2"/>
    <x v="2"/>
    <x v="14"/>
    <x v="9"/>
    <x v="3"/>
    <n v="20479"/>
  </r>
  <r>
    <x v="11"/>
    <x v="2"/>
    <x v="2"/>
    <x v="14"/>
    <x v="10"/>
    <x v="3"/>
    <n v="27932"/>
  </r>
  <r>
    <x v="11"/>
    <x v="2"/>
    <x v="2"/>
    <x v="14"/>
    <x v="11"/>
    <x v="3"/>
    <n v="26616"/>
  </r>
  <r>
    <x v="12"/>
    <x v="2"/>
    <x v="2"/>
    <x v="10"/>
    <x v="0"/>
    <x v="0"/>
    <n v="18375"/>
  </r>
  <r>
    <x v="12"/>
    <x v="2"/>
    <x v="2"/>
    <x v="10"/>
    <x v="1"/>
    <x v="0"/>
    <n v="2756"/>
  </r>
  <r>
    <x v="12"/>
    <x v="2"/>
    <x v="2"/>
    <x v="10"/>
    <x v="2"/>
    <x v="0"/>
    <n v="15551"/>
  </r>
  <r>
    <x v="12"/>
    <x v="2"/>
    <x v="2"/>
    <x v="10"/>
    <x v="3"/>
    <x v="1"/>
    <n v="7295"/>
  </r>
  <r>
    <x v="12"/>
    <x v="2"/>
    <x v="2"/>
    <x v="10"/>
    <x v="4"/>
    <x v="1"/>
    <n v="18048"/>
  </r>
  <r>
    <x v="12"/>
    <x v="2"/>
    <x v="2"/>
    <x v="10"/>
    <x v="5"/>
    <x v="1"/>
    <n v="22176"/>
  </r>
  <r>
    <x v="12"/>
    <x v="2"/>
    <x v="2"/>
    <x v="10"/>
    <x v="6"/>
    <x v="2"/>
    <n v="14351"/>
  </r>
  <r>
    <x v="12"/>
    <x v="2"/>
    <x v="2"/>
    <x v="10"/>
    <x v="7"/>
    <x v="2"/>
    <n v="23900"/>
  </r>
  <r>
    <x v="12"/>
    <x v="2"/>
    <x v="2"/>
    <x v="10"/>
    <x v="8"/>
    <x v="2"/>
    <n v="16934"/>
  </r>
  <r>
    <x v="12"/>
    <x v="2"/>
    <x v="2"/>
    <x v="10"/>
    <x v="9"/>
    <x v="3"/>
    <n v="2666"/>
  </r>
  <r>
    <x v="12"/>
    <x v="2"/>
    <x v="2"/>
    <x v="10"/>
    <x v="10"/>
    <x v="3"/>
    <n v="6506"/>
  </r>
  <r>
    <x v="12"/>
    <x v="2"/>
    <x v="2"/>
    <x v="10"/>
    <x v="11"/>
    <x v="3"/>
    <n v="9120"/>
  </r>
  <r>
    <x v="13"/>
    <x v="2"/>
    <x v="2"/>
    <x v="10"/>
    <x v="0"/>
    <x v="0"/>
    <n v="13465"/>
  </r>
  <r>
    <x v="13"/>
    <x v="2"/>
    <x v="2"/>
    <x v="10"/>
    <x v="1"/>
    <x v="0"/>
    <n v="15834"/>
  </r>
  <r>
    <x v="13"/>
    <x v="2"/>
    <x v="2"/>
    <x v="10"/>
    <x v="2"/>
    <x v="0"/>
    <n v="13682"/>
  </r>
  <r>
    <x v="13"/>
    <x v="2"/>
    <x v="2"/>
    <x v="10"/>
    <x v="3"/>
    <x v="1"/>
    <n v="26140"/>
  </r>
  <r>
    <x v="13"/>
    <x v="2"/>
    <x v="2"/>
    <x v="10"/>
    <x v="4"/>
    <x v="1"/>
    <n v="27431"/>
  </r>
  <r>
    <x v="13"/>
    <x v="2"/>
    <x v="2"/>
    <x v="10"/>
    <x v="5"/>
    <x v="1"/>
    <n v="28233"/>
  </r>
  <r>
    <x v="13"/>
    <x v="2"/>
    <x v="2"/>
    <x v="10"/>
    <x v="6"/>
    <x v="2"/>
    <n v="15512"/>
  </r>
  <r>
    <x v="13"/>
    <x v="2"/>
    <x v="2"/>
    <x v="10"/>
    <x v="7"/>
    <x v="2"/>
    <n v="24791"/>
  </r>
  <r>
    <x v="13"/>
    <x v="2"/>
    <x v="2"/>
    <x v="10"/>
    <x v="8"/>
    <x v="2"/>
    <n v="15726"/>
  </r>
  <r>
    <x v="13"/>
    <x v="2"/>
    <x v="2"/>
    <x v="10"/>
    <x v="9"/>
    <x v="3"/>
    <n v="24545"/>
  </r>
  <r>
    <x v="13"/>
    <x v="2"/>
    <x v="2"/>
    <x v="10"/>
    <x v="10"/>
    <x v="3"/>
    <n v="8397"/>
  </r>
  <r>
    <x v="13"/>
    <x v="2"/>
    <x v="2"/>
    <x v="10"/>
    <x v="11"/>
    <x v="3"/>
    <n v="3281"/>
  </r>
  <r>
    <x v="14"/>
    <x v="2"/>
    <x v="2"/>
    <x v="10"/>
    <x v="0"/>
    <x v="0"/>
    <n v="6300"/>
  </r>
  <r>
    <x v="14"/>
    <x v="2"/>
    <x v="2"/>
    <x v="10"/>
    <x v="1"/>
    <x v="0"/>
    <n v="24278"/>
  </r>
  <r>
    <x v="14"/>
    <x v="2"/>
    <x v="2"/>
    <x v="10"/>
    <x v="2"/>
    <x v="0"/>
    <n v="2097"/>
  </r>
  <r>
    <x v="14"/>
    <x v="2"/>
    <x v="2"/>
    <x v="10"/>
    <x v="3"/>
    <x v="1"/>
    <n v="27742"/>
  </r>
  <r>
    <x v="14"/>
    <x v="2"/>
    <x v="2"/>
    <x v="10"/>
    <x v="4"/>
    <x v="1"/>
    <n v="9317"/>
  </r>
  <r>
    <x v="14"/>
    <x v="2"/>
    <x v="2"/>
    <x v="10"/>
    <x v="5"/>
    <x v="1"/>
    <n v="17896"/>
  </r>
  <r>
    <x v="14"/>
    <x v="2"/>
    <x v="2"/>
    <x v="10"/>
    <x v="6"/>
    <x v="2"/>
    <n v="25018"/>
  </r>
  <r>
    <x v="14"/>
    <x v="2"/>
    <x v="2"/>
    <x v="10"/>
    <x v="7"/>
    <x v="2"/>
    <n v="14063"/>
  </r>
  <r>
    <x v="14"/>
    <x v="2"/>
    <x v="2"/>
    <x v="10"/>
    <x v="8"/>
    <x v="2"/>
    <n v="22842"/>
  </r>
  <r>
    <x v="14"/>
    <x v="2"/>
    <x v="2"/>
    <x v="10"/>
    <x v="9"/>
    <x v="3"/>
    <n v="9759"/>
  </r>
  <r>
    <x v="14"/>
    <x v="2"/>
    <x v="2"/>
    <x v="10"/>
    <x v="10"/>
    <x v="3"/>
    <n v="16811"/>
  </r>
  <r>
    <x v="14"/>
    <x v="2"/>
    <x v="2"/>
    <x v="10"/>
    <x v="11"/>
    <x v="3"/>
    <n v="7670"/>
  </r>
  <r>
    <x v="15"/>
    <x v="2"/>
    <x v="2"/>
    <x v="10"/>
    <x v="0"/>
    <x v="0"/>
    <n v="4170"/>
  </r>
  <r>
    <x v="15"/>
    <x v="2"/>
    <x v="2"/>
    <x v="10"/>
    <x v="1"/>
    <x v="0"/>
    <n v="26596"/>
  </r>
  <r>
    <x v="15"/>
    <x v="2"/>
    <x v="2"/>
    <x v="10"/>
    <x v="2"/>
    <x v="0"/>
    <n v="9131"/>
  </r>
  <r>
    <x v="15"/>
    <x v="2"/>
    <x v="2"/>
    <x v="10"/>
    <x v="3"/>
    <x v="1"/>
    <n v="21166"/>
  </r>
  <r>
    <x v="15"/>
    <x v="2"/>
    <x v="2"/>
    <x v="10"/>
    <x v="4"/>
    <x v="1"/>
    <n v="17232"/>
  </r>
  <r>
    <x v="15"/>
    <x v="2"/>
    <x v="2"/>
    <x v="10"/>
    <x v="5"/>
    <x v="1"/>
    <n v="22381"/>
  </r>
  <r>
    <x v="15"/>
    <x v="2"/>
    <x v="2"/>
    <x v="10"/>
    <x v="6"/>
    <x v="2"/>
    <n v="10673"/>
  </r>
  <r>
    <x v="15"/>
    <x v="2"/>
    <x v="2"/>
    <x v="10"/>
    <x v="7"/>
    <x v="2"/>
    <n v="19547"/>
  </r>
  <r>
    <x v="15"/>
    <x v="2"/>
    <x v="2"/>
    <x v="10"/>
    <x v="8"/>
    <x v="2"/>
    <n v="25868"/>
  </r>
  <r>
    <x v="15"/>
    <x v="2"/>
    <x v="2"/>
    <x v="10"/>
    <x v="9"/>
    <x v="3"/>
    <n v="3016"/>
  </r>
  <r>
    <x v="15"/>
    <x v="2"/>
    <x v="2"/>
    <x v="10"/>
    <x v="10"/>
    <x v="3"/>
    <n v="16792"/>
  </r>
  <r>
    <x v="15"/>
    <x v="2"/>
    <x v="2"/>
    <x v="10"/>
    <x v="11"/>
    <x v="3"/>
    <n v="6587"/>
  </r>
  <r>
    <x v="12"/>
    <x v="2"/>
    <x v="2"/>
    <x v="11"/>
    <x v="0"/>
    <x v="0"/>
    <n v="5032"/>
  </r>
  <r>
    <x v="12"/>
    <x v="2"/>
    <x v="2"/>
    <x v="11"/>
    <x v="1"/>
    <x v="0"/>
    <n v="5870"/>
  </r>
  <r>
    <x v="12"/>
    <x v="2"/>
    <x v="2"/>
    <x v="11"/>
    <x v="2"/>
    <x v="0"/>
    <n v="23136"/>
  </r>
  <r>
    <x v="12"/>
    <x v="2"/>
    <x v="2"/>
    <x v="11"/>
    <x v="3"/>
    <x v="1"/>
    <n v="23669"/>
  </r>
  <r>
    <x v="12"/>
    <x v="2"/>
    <x v="2"/>
    <x v="11"/>
    <x v="4"/>
    <x v="1"/>
    <n v="18015"/>
  </r>
  <r>
    <x v="12"/>
    <x v="2"/>
    <x v="2"/>
    <x v="11"/>
    <x v="5"/>
    <x v="1"/>
    <n v="29077"/>
  </r>
  <r>
    <x v="12"/>
    <x v="2"/>
    <x v="2"/>
    <x v="11"/>
    <x v="6"/>
    <x v="2"/>
    <n v="28034"/>
  </r>
  <r>
    <x v="12"/>
    <x v="2"/>
    <x v="2"/>
    <x v="11"/>
    <x v="7"/>
    <x v="2"/>
    <n v="27882"/>
  </r>
  <r>
    <x v="12"/>
    <x v="2"/>
    <x v="2"/>
    <x v="11"/>
    <x v="8"/>
    <x v="2"/>
    <n v="8920"/>
  </r>
  <r>
    <x v="12"/>
    <x v="2"/>
    <x v="2"/>
    <x v="11"/>
    <x v="9"/>
    <x v="3"/>
    <n v="11115"/>
  </r>
  <r>
    <x v="12"/>
    <x v="2"/>
    <x v="2"/>
    <x v="11"/>
    <x v="10"/>
    <x v="3"/>
    <n v="1522"/>
  </r>
  <r>
    <x v="12"/>
    <x v="2"/>
    <x v="2"/>
    <x v="11"/>
    <x v="11"/>
    <x v="3"/>
    <n v="18483"/>
  </r>
  <r>
    <x v="13"/>
    <x v="2"/>
    <x v="2"/>
    <x v="11"/>
    <x v="0"/>
    <x v="0"/>
    <n v="5304"/>
  </r>
  <r>
    <x v="13"/>
    <x v="2"/>
    <x v="2"/>
    <x v="11"/>
    <x v="1"/>
    <x v="0"/>
    <n v="19977"/>
  </r>
  <r>
    <x v="13"/>
    <x v="2"/>
    <x v="2"/>
    <x v="11"/>
    <x v="2"/>
    <x v="0"/>
    <n v="10694"/>
  </r>
  <r>
    <x v="13"/>
    <x v="2"/>
    <x v="2"/>
    <x v="11"/>
    <x v="3"/>
    <x v="1"/>
    <n v="27744"/>
  </r>
  <r>
    <x v="13"/>
    <x v="2"/>
    <x v="2"/>
    <x v="11"/>
    <x v="4"/>
    <x v="1"/>
    <n v="14590"/>
  </r>
  <r>
    <x v="13"/>
    <x v="2"/>
    <x v="2"/>
    <x v="11"/>
    <x v="5"/>
    <x v="1"/>
    <n v="15810"/>
  </r>
  <r>
    <x v="13"/>
    <x v="2"/>
    <x v="2"/>
    <x v="11"/>
    <x v="6"/>
    <x v="2"/>
    <n v="12043"/>
  </r>
  <r>
    <x v="13"/>
    <x v="2"/>
    <x v="2"/>
    <x v="11"/>
    <x v="7"/>
    <x v="2"/>
    <n v="19517"/>
  </r>
  <r>
    <x v="13"/>
    <x v="2"/>
    <x v="2"/>
    <x v="11"/>
    <x v="8"/>
    <x v="2"/>
    <n v="24290"/>
  </r>
  <r>
    <x v="13"/>
    <x v="2"/>
    <x v="2"/>
    <x v="11"/>
    <x v="9"/>
    <x v="3"/>
    <n v="10099"/>
  </r>
  <r>
    <x v="13"/>
    <x v="2"/>
    <x v="2"/>
    <x v="11"/>
    <x v="10"/>
    <x v="3"/>
    <n v="2439"/>
  </r>
  <r>
    <x v="13"/>
    <x v="2"/>
    <x v="2"/>
    <x v="11"/>
    <x v="11"/>
    <x v="3"/>
    <n v="11836"/>
  </r>
  <r>
    <x v="14"/>
    <x v="2"/>
    <x v="2"/>
    <x v="11"/>
    <x v="0"/>
    <x v="0"/>
    <n v="22774"/>
  </r>
  <r>
    <x v="14"/>
    <x v="2"/>
    <x v="2"/>
    <x v="11"/>
    <x v="1"/>
    <x v="0"/>
    <n v="28905"/>
  </r>
  <r>
    <x v="14"/>
    <x v="2"/>
    <x v="2"/>
    <x v="11"/>
    <x v="2"/>
    <x v="0"/>
    <n v="25740"/>
  </r>
  <r>
    <x v="14"/>
    <x v="2"/>
    <x v="2"/>
    <x v="11"/>
    <x v="3"/>
    <x v="1"/>
    <n v="10901"/>
  </r>
  <r>
    <x v="14"/>
    <x v="2"/>
    <x v="2"/>
    <x v="11"/>
    <x v="4"/>
    <x v="1"/>
    <n v="16531"/>
  </r>
  <r>
    <x v="14"/>
    <x v="2"/>
    <x v="2"/>
    <x v="11"/>
    <x v="5"/>
    <x v="1"/>
    <n v="22373"/>
  </r>
  <r>
    <x v="14"/>
    <x v="2"/>
    <x v="2"/>
    <x v="11"/>
    <x v="6"/>
    <x v="2"/>
    <n v="24728"/>
  </r>
  <r>
    <x v="14"/>
    <x v="2"/>
    <x v="2"/>
    <x v="11"/>
    <x v="7"/>
    <x v="2"/>
    <n v="13124"/>
  </r>
  <r>
    <x v="14"/>
    <x v="2"/>
    <x v="2"/>
    <x v="11"/>
    <x v="8"/>
    <x v="2"/>
    <n v="29063"/>
  </r>
  <r>
    <x v="14"/>
    <x v="2"/>
    <x v="2"/>
    <x v="11"/>
    <x v="9"/>
    <x v="3"/>
    <n v="25184"/>
  </r>
  <r>
    <x v="14"/>
    <x v="2"/>
    <x v="2"/>
    <x v="11"/>
    <x v="10"/>
    <x v="3"/>
    <n v="14221"/>
  </r>
  <r>
    <x v="14"/>
    <x v="2"/>
    <x v="2"/>
    <x v="11"/>
    <x v="11"/>
    <x v="3"/>
    <n v="18364"/>
  </r>
  <r>
    <x v="15"/>
    <x v="2"/>
    <x v="2"/>
    <x v="11"/>
    <x v="0"/>
    <x v="0"/>
    <n v="8516"/>
  </r>
  <r>
    <x v="15"/>
    <x v="2"/>
    <x v="2"/>
    <x v="11"/>
    <x v="1"/>
    <x v="0"/>
    <n v="9822"/>
  </r>
  <r>
    <x v="15"/>
    <x v="2"/>
    <x v="2"/>
    <x v="11"/>
    <x v="2"/>
    <x v="0"/>
    <n v="20142"/>
  </r>
  <r>
    <x v="15"/>
    <x v="2"/>
    <x v="2"/>
    <x v="11"/>
    <x v="3"/>
    <x v="1"/>
    <n v="26263"/>
  </r>
  <r>
    <x v="15"/>
    <x v="2"/>
    <x v="2"/>
    <x v="11"/>
    <x v="4"/>
    <x v="1"/>
    <n v="29846"/>
  </r>
  <r>
    <x v="15"/>
    <x v="2"/>
    <x v="2"/>
    <x v="11"/>
    <x v="5"/>
    <x v="1"/>
    <n v="22469"/>
  </r>
  <r>
    <x v="15"/>
    <x v="2"/>
    <x v="2"/>
    <x v="11"/>
    <x v="6"/>
    <x v="2"/>
    <n v="26754"/>
  </r>
  <r>
    <x v="15"/>
    <x v="2"/>
    <x v="2"/>
    <x v="11"/>
    <x v="7"/>
    <x v="2"/>
    <n v="15807"/>
  </r>
  <r>
    <x v="15"/>
    <x v="2"/>
    <x v="2"/>
    <x v="11"/>
    <x v="8"/>
    <x v="2"/>
    <n v="8010"/>
  </r>
  <r>
    <x v="15"/>
    <x v="2"/>
    <x v="2"/>
    <x v="11"/>
    <x v="9"/>
    <x v="3"/>
    <n v="22625"/>
  </r>
  <r>
    <x v="15"/>
    <x v="2"/>
    <x v="2"/>
    <x v="11"/>
    <x v="10"/>
    <x v="3"/>
    <n v="1820"/>
  </r>
  <r>
    <x v="15"/>
    <x v="2"/>
    <x v="2"/>
    <x v="11"/>
    <x v="11"/>
    <x v="3"/>
    <n v="4358"/>
  </r>
  <r>
    <x v="12"/>
    <x v="2"/>
    <x v="2"/>
    <x v="12"/>
    <x v="0"/>
    <x v="0"/>
    <n v="6741"/>
  </r>
  <r>
    <x v="12"/>
    <x v="2"/>
    <x v="2"/>
    <x v="12"/>
    <x v="1"/>
    <x v="0"/>
    <n v="6154"/>
  </r>
  <r>
    <x v="12"/>
    <x v="2"/>
    <x v="2"/>
    <x v="12"/>
    <x v="2"/>
    <x v="0"/>
    <n v="17238"/>
  </r>
  <r>
    <x v="12"/>
    <x v="2"/>
    <x v="2"/>
    <x v="12"/>
    <x v="3"/>
    <x v="1"/>
    <n v="27067"/>
  </r>
  <r>
    <x v="12"/>
    <x v="2"/>
    <x v="2"/>
    <x v="12"/>
    <x v="4"/>
    <x v="1"/>
    <n v="17206"/>
  </r>
  <r>
    <x v="12"/>
    <x v="2"/>
    <x v="2"/>
    <x v="12"/>
    <x v="5"/>
    <x v="1"/>
    <n v="29529"/>
  </r>
  <r>
    <x v="12"/>
    <x v="2"/>
    <x v="2"/>
    <x v="12"/>
    <x v="6"/>
    <x v="2"/>
    <n v="12723"/>
  </r>
  <r>
    <x v="12"/>
    <x v="2"/>
    <x v="2"/>
    <x v="12"/>
    <x v="7"/>
    <x v="2"/>
    <n v="24523"/>
  </r>
  <r>
    <x v="12"/>
    <x v="2"/>
    <x v="2"/>
    <x v="12"/>
    <x v="8"/>
    <x v="2"/>
    <n v="17378"/>
  </r>
  <r>
    <x v="12"/>
    <x v="2"/>
    <x v="2"/>
    <x v="12"/>
    <x v="9"/>
    <x v="3"/>
    <n v="14685"/>
  </r>
  <r>
    <x v="12"/>
    <x v="2"/>
    <x v="2"/>
    <x v="12"/>
    <x v="10"/>
    <x v="3"/>
    <n v="29631"/>
  </r>
  <r>
    <x v="12"/>
    <x v="2"/>
    <x v="2"/>
    <x v="12"/>
    <x v="11"/>
    <x v="3"/>
    <n v="28575"/>
  </r>
  <r>
    <x v="13"/>
    <x v="2"/>
    <x v="2"/>
    <x v="12"/>
    <x v="0"/>
    <x v="0"/>
    <n v="12503"/>
  </r>
  <r>
    <x v="13"/>
    <x v="2"/>
    <x v="2"/>
    <x v="12"/>
    <x v="1"/>
    <x v="0"/>
    <n v="7030"/>
  </r>
  <r>
    <x v="13"/>
    <x v="2"/>
    <x v="2"/>
    <x v="12"/>
    <x v="2"/>
    <x v="0"/>
    <n v="28633"/>
  </r>
  <r>
    <x v="13"/>
    <x v="2"/>
    <x v="2"/>
    <x v="12"/>
    <x v="3"/>
    <x v="1"/>
    <n v="25234"/>
  </r>
  <r>
    <x v="13"/>
    <x v="2"/>
    <x v="2"/>
    <x v="12"/>
    <x v="4"/>
    <x v="1"/>
    <n v="8605"/>
  </r>
  <r>
    <x v="13"/>
    <x v="2"/>
    <x v="2"/>
    <x v="12"/>
    <x v="5"/>
    <x v="1"/>
    <n v="10914"/>
  </r>
  <r>
    <x v="13"/>
    <x v="2"/>
    <x v="2"/>
    <x v="12"/>
    <x v="6"/>
    <x v="2"/>
    <n v="27549"/>
  </r>
  <r>
    <x v="13"/>
    <x v="2"/>
    <x v="2"/>
    <x v="12"/>
    <x v="7"/>
    <x v="2"/>
    <n v="6182"/>
  </r>
  <r>
    <x v="13"/>
    <x v="2"/>
    <x v="2"/>
    <x v="12"/>
    <x v="8"/>
    <x v="2"/>
    <n v="2059"/>
  </r>
  <r>
    <x v="13"/>
    <x v="2"/>
    <x v="2"/>
    <x v="12"/>
    <x v="9"/>
    <x v="3"/>
    <n v="29259"/>
  </r>
  <r>
    <x v="13"/>
    <x v="2"/>
    <x v="2"/>
    <x v="12"/>
    <x v="10"/>
    <x v="3"/>
    <n v="19433"/>
  </r>
  <r>
    <x v="13"/>
    <x v="2"/>
    <x v="2"/>
    <x v="12"/>
    <x v="11"/>
    <x v="3"/>
    <n v="16676"/>
  </r>
  <r>
    <x v="14"/>
    <x v="2"/>
    <x v="2"/>
    <x v="12"/>
    <x v="0"/>
    <x v="0"/>
    <n v="21238"/>
  </r>
  <r>
    <x v="14"/>
    <x v="2"/>
    <x v="2"/>
    <x v="12"/>
    <x v="1"/>
    <x v="0"/>
    <n v="27589"/>
  </r>
  <r>
    <x v="14"/>
    <x v="2"/>
    <x v="2"/>
    <x v="12"/>
    <x v="2"/>
    <x v="0"/>
    <n v="22061"/>
  </r>
  <r>
    <x v="14"/>
    <x v="2"/>
    <x v="2"/>
    <x v="12"/>
    <x v="3"/>
    <x v="1"/>
    <n v="18339"/>
  </r>
  <r>
    <x v="14"/>
    <x v="2"/>
    <x v="2"/>
    <x v="12"/>
    <x v="4"/>
    <x v="1"/>
    <n v="28238"/>
  </r>
  <r>
    <x v="14"/>
    <x v="2"/>
    <x v="2"/>
    <x v="12"/>
    <x v="5"/>
    <x v="1"/>
    <n v="22798"/>
  </r>
  <r>
    <x v="14"/>
    <x v="2"/>
    <x v="2"/>
    <x v="12"/>
    <x v="6"/>
    <x v="2"/>
    <n v="14104"/>
  </r>
  <r>
    <x v="14"/>
    <x v="2"/>
    <x v="2"/>
    <x v="12"/>
    <x v="7"/>
    <x v="2"/>
    <n v="23387"/>
  </r>
  <r>
    <x v="14"/>
    <x v="2"/>
    <x v="2"/>
    <x v="12"/>
    <x v="8"/>
    <x v="2"/>
    <n v="4140"/>
  </r>
  <r>
    <x v="14"/>
    <x v="2"/>
    <x v="2"/>
    <x v="12"/>
    <x v="9"/>
    <x v="3"/>
    <n v="27684"/>
  </r>
  <r>
    <x v="14"/>
    <x v="2"/>
    <x v="2"/>
    <x v="12"/>
    <x v="10"/>
    <x v="3"/>
    <n v="24929"/>
  </r>
  <r>
    <x v="14"/>
    <x v="2"/>
    <x v="2"/>
    <x v="12"/>
    <x v="11"/>
    <x v="3"/>
    <n v="15542"/>
  </r>
  <r>
    <x v="15"/>
    <x v="2"/>
    <x v="2"/>
    <x v="12"/>
    <x v="0"/>
    <x v="0"/>
    <n v="26567"/>
  </r>
  <r>
    <x v="15"/>
    <x v="2"/>
    <x v="2"/>
    <x v="12"/>
    <x v="1"/>
    <x v="0"/>
    <n v="23965"/>
  </r>
  <r>
    <x v="15"/>
    <x v="2"/>
    <x v="2"/>
    <x v="12"/>
    <x v="2"/>
    <x v="0"/>
    <n v="5062"/>
  </r>
  <r>
    <x v="15"/>
    <x v="2"/>
    <x v="2"/>
    <x v="12"/>
    <x v="3"/>
    <x v="1"/>
    <n v="26017"/>
  </r>
  <r>
    <x v="15"/>
    <x v="2"/>
    <x v="2"/>
    <x v="12"/>
    <x v="4"/>
    <x v="1"/>
    <n v="6965"/>
  </r>
  <r>
    <x v="15"/>
    <x v="2"/>
    <x v="2"/>
    <x v="12"/>
    <x v="5"/>
    <x v="1"/>
    <n v="2268"/>
  </r>
  <r>
    <x v="15"/>
    <x v="2"/>
    <x v="2"/>
    <x v="12"/>
    <x v="6"/>
    <x v="2"/>
    <n v="16579"/>
  </r>
  <r>
    <x v="15"/>
    <x v="2"/>
    <x v="2"/>
    <x v="12"/>
    <x v="7"/>
    <x v="2"/>
    <n v="14963"/>
  </r>
  <r>
    <x v="15"/>
    <x v="2"/>
    <x v="2"/>
    <x v="12"/>
    <x v="8"/>
    <x v="2"/>
    <n v="9890"/>
  </r>
  <r>
    <x v="15"/>
    <x v="2"/>
    <x v="2"/>
    <x v="12"/>
    <x v="9"/>
    <x v="3"/>
    <n v="12128"/>
  </r>
  <r>
    <x v="15"/>
    <x v="2"/>
    <x v="2"/>
    <x v="12"/>
    <x v="10"/>
    <x v="3"/>
    <n v="3241"/>
  </r>
  <r>
    <x v="15"/>
    <x v="2"/>
    <x v="2"/>
    <x v="12"/>
    <x v="11"/>
    <x v="3"/>
    <n v="28785"/>
  </r>
  <r>
    <x v="12"/>
    <x v="2"/>
    <x v="2"/>
    <x v="13"/>
    <x v="0"/>
    <x v="0"/>
    <n v="6011"/>
  </r>
  <r>
    <x v="12"/>
    <x v="2"/>
    <x v="2"/>
    <x v="13"/>
    <x v="1"/>
    <x v="0"/>
    <n v="16318"/>
  </r>
  <r>
    <x v="12"/>
    <x v="2"/>
    <x v="2"/>
    <x v="13"/>
    <x v="2"/>
    <x v="0"/>
    <n v="12712"/>
  </r>
  <r>
    <x v="12"/>
    <x v="2"/>
    <x v="2"/>
    <x v="13"/>
    <x v="3"/>
    <x v="1"/>
    <n v="20542"/>
  </r>
  <r>
    <x v="12"/>
    <x v="2"/>
    <x v="2"/>
    <x v="13"/>
    <x v="4"/>
    <x v="1"/>
    <n v="7988"/>
  </r>
  <r>
    <x v="12"/>
    <x v="2"/>
    <x v="2"/>
    <x v="13"/>
    <x v="5"/>
    <x v="1"/>
    <n v="20279"/>
  </r>
  <r>
    <x v="12"/>
    <x v="2"/>
    <x v="2"/>
    <x v="13"/>
    <x v="6"/>
    <x v="2"/>
    <n v="28274"/>
  </r>
  <r>
    <x v="12"/>
    <x v="2"/>
    <x v="2"/>
    <x v="13"/>
    <x v="7"/>
    <x v="2"/>
    <n v="12649"/>
  </r>
  <r>
    <x v="12"/>
    <x v="2"/>
    <x v="2"/>
    <x v="13"/>
    <x v="8"/>
    <x v="2"/>
    <n v="10176"/>
  </r>
  <r>
    <x v="12"/>
    <x v="2"/>
    <x v="2"/>
    <x v="13"/>
    <x v="9"/>
    <x v="3"/>
    <n v="21215"/>
  </r>
  <r>
    <x v="12"/>
    <x v="2"/>
    <x v="2"/>
    <x v="13"/>
    <x v="10"/>
    <x v="3"/>
    <n v="20123"/>
  </r>
  <r>
    <x v="12"/>
    <x v="2"/>
    <x v="2"/>
    <x v="13"/>
    <x v="11"/>
    <x v="3"/>
    <n v="26154"/>
  </r>
  <r>
    <x v="13"/>
    <x v="2"/>
    <x v="2"/>
    <x v="13"/>
    <x v="0"/>
    <x v="0"/>
    <n v="19343"/>
  </r>
  <r>
    <x v="13"/>
    <x v="2"/>
    <x v="2"/>
    <x v="13"/>
    <x v="1"/>
    <x v="0"/>
    <n v="5364"/>
  </r>
  <r>
    <x v="13"/>
    <x v="2"/>
    <x v="2"/>
    <x v="13"/>
    <x v="2"/>
    <x v="0"/>
    <n v="17348"/>
  </r>
  <r>
    <x v="13"/>
    <x v="2"/>
    <x v="2"/>
    <x v="13"/>
    <x v="3"/>
    <x v="1"/>
    <n v="6226"/>
  </r>
  <r>
    <x v="13"/>
    <x v="2"/>
    <x v="2"/>
    <x v="13"/>
    <x v="4"/>
    <x v="1"/>
    <n v="7778"/>
  </r>
  <r>
    <x v="13"/>
    <x v="2"/>
    <x v="2"/>
    <x v="13"/>
    <x v="5"/>
    <x v="1"/>
    <n v="6679"/>
  </r>
  <r>
    <x v="13"/>
    <x v="2"/>
    <x v="2"/>
    <x v="13"/>
    <x v="6"/>
    <x v="2"/>
    <n v="26505"/>
  </r>
  <r>
    <x v="13"/>
    <x v="2"/>
    <x v="2"/>
    <x v="13"/>
    <x v="7"/>
    <x v="2"/>
    <n v="20348"/>
  </r>
  <r>
    <x v="13"/>
    <x v="2"/>
    <x v="2"/>
    <x v="13"/>
    <x v="8"/>
    <x v="2"/>
    <n v="10370"/>
  </r>
  <r>
    <x v="13"/>
    <x v="2"/>
    <x v="2"/>
    <x v="13"/>
    <x v="9"/>
    <x v="3"/>
    <n v="7728"/>
  </r>
  <r>
    <x v="13"/>
    <x v="2"/>
    <x v="2"/>
    <x v="13"/>
    <x v="10"/>
    <x v="3"/>
    <n v="3523"/>
  </r>
  <r>
    <x v="13"/>
    <x v="2"/>
    <x v="2"/>
    <x v="13"/>
    <x v="11"/>
    <x v="3"/>
    <n v="18470"/>
  </r>
  <r>
    <x v="14"/>
    <x v="2"/>
    <x v="2"/>
    <x v="13"/>
    <x v="0"/>
    <x v="0"/>
    <n v="16441"/>
  </r>
  <r>
    <x v="14"/>
    <x v="2"/>
    <x v="2"/>
    <x v="13"/>
    <x v="1"/>
    <x v="0"/>
    <n v="24101"/>
  </r>
  <r>
    <x v="14"/>
    <x v="2"/>
    <x v="2"/>
    <x v="13"/>
    <x v="2"/>
    <x v="0"/>
    <n v="8426"/>
  </r>
  <r>
    <x v="14"/>
    <x v="2"/>
    <x v="2"/>
    <x v="13"/>
    <x v="3"/>
    <x v="1"/>
    <n v="1742"/>
  </r>
  <r>
    <x v="14"/>
    <x v="2"/>
    <x v="2"/>
    <x v="13"/>
    <x v="4"/>
    <x v="1"/>
    <n v="11157"/>
  </r>
  <r>
    <x v="14"/>
    <x v="2"/>
    <x v="2"/>
    <x v="13"/>
    <x v="5"/>
    <x v="1"/>
    <n v="20505"/>
  </r>
  <r>
    <x v="14"/>
    <x v="2"/>
    <x v="2"/>
    <x v="13"/>
    <x v="6"/>
    <x v="2"/>
    <n v="28239"/>
  </r>
  <r>
    <x v="14"/>
    <x v="2"/>
    <x v="2"/>
    <x v="13"/>
    <x v="7"/>
    <x v="2"/>
    <n v="14747"/>
  </r>
  <r>
    <x v="14"/>
    <x v="2"/>
    <x v="2"/>
    <x v="13"/>
    <x v="8"/>
    <x v="2"/>
    <n v="16249"/>
  </r>
  <r>
    <x v="14"/>
    <x v="2"/>
    <x v="2"/>
    <x v="13"/>
    <x v="9"/>
    <x v="3"/>
    <n v="23175"/>
  </r>
  <r>
    <x v="14"/>
    <x v="2"/>
    <x v="2"/>
    <x v="13"/>
    <x v="10"/>
    <x v="3"/>
    <n v="7500"/>
  </r>
  <r>
    <x v="14"/>
    <x v="2"/>
    <x v="2"/>
    <x v="13"/>
    <x v="11"/>
    <x v="3"/>
    <n v="21896"/>
  </r>
  <r>
    <x v="15"/>
    <x v="2"/>
    <x v="2"/>
    <x v="13"/>
    <x v="0"/>
    <x v="0"/>
    <n v="27537"/>
  </r>
  <r>
    <x v="15"/>
    <x v="2"/>
    <x v="2"/>
    <x v="13"/>
    <x v="1"/>
    <x v="0"/>
    <n v="7942"/>
  </r>
  <r>
    <x v="15"/>
    <x v="2"/>
    <x v="2"/>
    <x v="13"/>
    <x v="2"/>
    <x v="0"/>
    <n v="1893"/>
  </r>
  <r>
    <x v="15"/>
    <x v="2"/>
    <x v="2"/>
    <x v="13"/>
    <x v="3"/>
    <x v="1"/>
    <n v="16565"/>
  </r>
  <r>
    <x v="15"/>
    <x v="2"/>
    <x v="2"/>
    <x v="13"/>
    <x v="4"/>
    <x v="1"/>
    <n v="7428"/>
  </r>
  <r>
    <x v="15"/>
    <x v="2"/>
    <x v="2"/>
    <x v="13"/>
    <x v="5"/>
    <x v="1"/>
    <n v="9925"/>
  </r>
  <r>
    <x v="15"/>
    <x v="2"/>
    <x v="2"/>
    <x v="13"/>
    <x v="6"/>
    <x v="2"/>
    <n v="21998"/>
  </r>
  <r>
    <x v="15"/>
    <x v="2"/>
    <x v="2"/>
    <x v="13"/>
    <x v="7"/>
    <x v="2"/>
    <n v="7139"/>
  </r>
  <r>
    <x v="15"/>
    <x v="2"/>
    <x v="2"/>
    <x v="13"/>
    <x v="8"/>
    <x v="2"/>
    <n v="9098"/>
  </r>
  <r>
    <x v="15"/>
    <x v="2"/>
    <x v="2"/>
    <x v="13"/>
    <x v="9"/>
    <x v="3"/>
    <n v="1402"/>
  </r>
  <r>
    <x v="15"/>
    <x v="2"/>
    <x v="2"/>
    <x v="13"/>
    <x v="10"/>
    <x v="3"/>
    <n v="2745"/>
  </r>
  <r>
    <x v="15"/>
    <x v="2"/>
    <x v="2"/>
    <x v="13"/>
    <x v="11"/>
    <x v="3"/>
    <n v="10908"/>
  </r>
  <r>
    <x v="12"/>
    <x v="2"/>
    <x v="2"/>
    <x v="14"/>
    <x v="0"/>
    <x v="0"/>
    <n v="18536"/>
  </r>
  <r>
    <x v="12"/>
    <x v="2"/>
    <x v="2"/>
    <x v="14"/>
    <x v="1"/>
    <x v="0"/>
    <n v="15831"/>
  </r>
  <r>
    <x v="12"/>
    <x v="2"/>
    <x v="2"/>
    <x v="14"/>
    <x v="2"/>
    <x v="0"/>
    <n v="12153"/>
  </r>
  <r>
    <x v="12"/>
    <x v="2"/>
    <x v="2"/>
    <x v="14"/>
    <x v="3"/>
    <x v="1"/>
    <n v="4212"/>
  </r>
  <r>
    <x v="12"/>
    <x v="2"/>
    <x v="2"/>
    <x v="14"/>
    <x v="4"/>
    <x v="1"/>
    <n v="5650"/>
  </r>
  <r>
    <x v="12"/>
    <x v="2"/>
    <x v="2"/>
    <x v="14"/>
    <x v="5"/>
    <x v="1"/>
    <n v="27535"/>
  </r>
  <r>
    <x v="12"/>
    <x v="2"/>
    <x v="2"/>
    <x v="14"/>
    <x v="6"/>
    <x v="2"/>
    <n v="24186"/>
  </r>
  <r>
    <x v="12"/>
    <x v="2"/>
    <x v="2"/>
    <x v="14"/>
    <x v="7"/>
    <x v="2"/>
    <n v="11685"/>
  </r>
  <r>
    <x v="12"/>
    <x v="2"/>
    <x v="2"/>
    <x v="14"/>
    <x v="8"/>
    <x v="2"/>
    <n v="7518"/>
  </r>
  <r>
    <x v="12"/>
    <x v="2"/>
    <x v="2"/>
    <x v="14"/>
    <x v="9"/>
    <x v="3"/>
    <n v="26756"/>
  </r>
  <r>
    <x v="12"/>
    <x v="2"/>
    <x v="2"/>
    <x v="14"/>
    <x v="10"/>
    <x v="3"/>
    <n v="22015"/>
  </r>
  <r>
    <x v="12"/>
    <x v="2"/>
    <x v="2"/>
    <x v="14"/>
    <x v="11"/>
    <x v="3"/>
    <n v="11765"/>
  </r>
  <r>
    <x v="13"/>
    <x v="2"/>
    <x v="2"/>
    <x v="14"/>
    <x v="0"/>
    <x v="0"/>
    <n v="5979"/>
  </r>
  <r>
    <x v="13"/>
    <x v="2"/>
    <x v="2"/>
    <x v="14"/>
    <x v="1"/>
    <x v="0"/>
    <n v="7361"/>
  </r>
  <r>
    <x v="13"/>
    <x v="2"/>
    <x v="2"/>
    <x v="14"/>
    <x v="2"/>
    <x v="0"/>
    <n v="10692"/>
  </r>
  <r>
    <x v="13"/>
    <x v="2"/>
    <x v="2"/>
    <x v="14"/>
    <x v="3"/>
    <x v="1"/>
    <n v="15476"/>
  </r>
  <r>
    <x v="13"/>
    <x v="2"/>
    <x v="2"/>
    <x v="14"/>
    <x v="4"/>
    <x v="1"/>
    <n v="12867"/>
  </r>
  <r>
    <x v="13"/>
    <x v="2"/>
    <x v="2"/>
    <x v="14"/>
    <x v="5"/>
    <x v="1"/>
    <n v="4936"/>
  </r>
  <r>
    <x v="13"/>
    <x v="2"/>
    <x v="2"/>
    <x v="14"/>
    <x v="6"/>
    <x v="2"/>
    <n v="11963"/>
  </r>
  <r>
    <x v="13"/>
    <x v="2"/>
    <x v="2"/>
    <x v="14"/>
    <x v="7"/>
    <x v="2"/>
    <n v="15012"/>
  </r>
  <r>
    <x v="13"/>
    <x v="2"/>
    <x v="2"/>
    <x v="14"/>
    <x v="8"/>
    <x v="2"/>
    <n v="8247"/>
  </r>
  <r>
    <x v="13"/>
    <x v="2"/>
    <x v="2"/>
    <x v="14"/>
    <x v="9"/>
    <x v="3"/>
    <n v="2579"/>
  </r>
  <r>
    <x v="13"/>
    <x v="2"/>
    <x v="2"/>
    <x v="14"/>
    <x v="10"/>
    <x v="3"/>
    <n v="22982"/>
  </r>
  <r>
    <x v="13"/>
    <x v="2"/>
    <x v="2"/>
    <x v="14"/>
    <x v="11"/>
    <x v="3"/>
    <n v="4942"/>
  </r>
  <r>
    <x v="14"/>
    <x v="2"/>
    <x v="2"/>
    <x v="14"/>
    <x v="0"/>
    <x v="0"/>
    <n v="7965"/>
  </r>
  <r>
    <x v="14"/>
    <x v="2"/>
    <x v="2"/>
    <x v="14"/>
    <x v="1"/>
    <x v="0"/>
    <n v="10680"/>
  </r>
  <r>
    <x v="14"/>
    <x v="2"/>
    <x v="2"/>
    <x v="14"/>
    <x v="2"/>
    <x v="0"/>
    <n v="28517"/>
  </r>
  <r>
    <x v="14"/>
    <x v="2"/>
    <x v="2"/>
    <x v="14"/>
    <x v="3"/>
    <x v="1"/>
    <n v="28942"/>
  </r>
  <r>
    <x v="14"/>
    <x v="2"/>
    <x v="2"/>
    <x v="14"/>
    <x v="4"/>
    <x v="1"/>
    <n v="11871"/>
  </r>
  <r>
    <x v="14"/>
    <x v="2"/>
    <x v="2"/>
    <x v="14"/>
    <x v="5"/>
    <x v="1"/>
    <n v="1101"/>
  </r>
  <r>
    <x v="14"/>
    <x v="2"/>
    <x v="2"/>
    <x v="14"/>
    <x v="6"/>
    <x v="2"/>
    <n v="4660"/>
  </r>
  <r>
    <x v="14"/>
    <x v="2"/>
    <x v="2"/>
    <x v="14"/>
    <x v="7"/>
    <x v="2"/>
    <n v="5289"/>
  </r>
  <r>
    <x v="14"/>
    <x v="2"/>
    <x v="2"/>
    <x v="14"/>
    <x v="8"/>
    <x v="2"/>
    <n v="4706"/>
  </r>
  <r>
    <x v="14"/>
    <x v="2"/>
    <x v="2"/>
    <x v="14"/>
    <x v="9"/>
    <x v="3"/>
    <n v="2693"/>
  </r>
  <r>
    <x v="14"/>
    <x v="2"/>
    <x v="2"/>
    <x v="14"/>
    <x v="10"/>
    <x v="3"/>
    <n v="3033"/>
  </r>
  <r>
    <x v="14"/>
    <x v="2"/>
    <x v="2"/>
    <x v="14"/>
    <x v="11"/>
    <x v="3"/>
    <n v="10855"/>
  </r>
  <r>
    <x v="15"/>
    <x v="2"/>
    <x v="2"/>
    <x v="14"/>
    <x v="0"/>
    <x v="0"/>
    <n v="9640"/>
  </r>
  <r>
    <x v="15"/>
    <x v="2"/>
    <x v="2"/>
    <x v="14"/>
    <x v="1"/>
    <x v="0"/>
    <n v="11748"/>
  </r>
  <r>
    <x v="15"/>
    <x v="2"/>
    <x v="2"/>
    <x v="14"/>
    <x v="2"/>
    <x v="0"/>
    <n v="15846"/>
  </r>
  <r>
    <x v="15"/>
    <x v="2"/>
    <x v="2"/>
    <x v="14"/>
    <x v="3"/>
    <x v="1"/>
    <n v="23084"/>
  </r>
  <r>
    <x v="15"/>
    <x v="2"/>
    <x v="2"/>
    <x v="14"/>
    <x v="4"/>
    <x v="1"/>
    <n v="9006"/>
  </r>
  <r>
    <x v="15"/>
    <x v="2"/>
    <x v="2"/>
    <x v="14"/>
    <x v="5"/>
    <x v="1"/>
    <n v="18239"/>
  </r>
  <r>
    <x v="15"/>
    <x v="2"/>
    <x v="2"/>
    <x v="14"/>
    <x v="6"/>
    <x v="2"/>
    <n v="21735"/>
  </r>
  <r>
    <x v="15"/>
    <x v="2"/>
    <x v="2"/>
    <x v="14"/>
    <x v="7"/>
    <x v="2"/>
    <n v="22981"/>
  </r>
  <r>
    <x v="15"/>
    <x v="2"/>
    <x v="2"/>
    <x v="14"/>
    <x v="8"/>
    <x v="2"/>
    <n v="10298"/>
  </r>
  <r>
    <x v="15"/>
    <x v="2"/>
    <x v="2"/>
    <x v="14"/>
    <x v="9"/>
    <x v="3"/>
    <n v="2445"/>
  </r>
  <r>
    <x v="15"/>
    <x v="2"/>
    <x v="2"/>
    <x v="14"/>
    <x v="10"/>
    <x v="3"/>
    <n v="25374"/>
  </r>
  <r>
    <x v="15"/>
    <x v="2"/>
    <x v="2"/>
    <x v="14"/>
    <x v="11"/>
    <x v="3"/>
    <n v="23796"/>
  </r>
  <r>
    <x v="0"/>
    <x v="3"/>
    <x v="3"/>
    <x v="15"/>
    <x v="0"/>
    <x v="0"/>
    <n v="34494"/>
  </r>
  <r>
    <x v="0"/>
    <x v="3"/>
    <x v="3"/>
    <x v="15"/>
    <x v="1"/>
    <x v="0"/>
    <n v="6534"/>
  </r>
  <r>
    <x v="0"/>
    <x v="3"/>
    <x v="3"/>
    <x v="15"/>
    <x v="2"/>
    <x v="0"/>
    <n v="27730"/>
  </r>
  <r>
    <x v="0"/>
    <x v="3"/>
    <x v="3"/>
    <x v="15"/>
    <x v="3"/>
    <x v="1"/>
    <n v="24424"/>
  </r>
  <r>
    <x v="0"/>
    <x v="3"/>
    <x v="3"/>
    <x v="15"/>
    <x v="4"/>
    <x v="1"/>
    <n v="2896"/>
  </r>
  <r>
    <x v="0"/>
    <x v="3"/>
    <x v="3"/>
    <x v="15"/>
    <x v="5"/>
    <x v="1"/>
    <n v="23088"/>
  </r>
  <r>
    <x v="0"/>
    <x v="3"/>
    <x v="3"/>
    <x v="15"/>
    <x v="6"/>
    <x v="2"/>
    <n v="16716"/>
  </r>
  <r>
    <x v="0"/>
    <x v="3"/>
    <x v="3"/>
    <x v="15"/>
    <x v="7"/>
    <x v="2"/>
    <n v="20784"/>
  </r>
  <r>
    <x v="0"/>
    <x v="3"/>
    <x v="3"/>
    <x v="15"/>
    <x v="8"/>
    <x v="2"/>
    <n v="8399"/>
  </r>
  <r>
    <x v="0"/>
    <x v="3"/>
    <x v="3"/>
    <x v="15"/>
    <x v="9"/>
    <x v="3"/>
    <n v="29935"/>
  </r>
  <r>
    <x v="0"/>
    <x v="3"/>
    <x v="3"/>
    <x v="15"/>
    <x v="10"/>
    <x v="3"/>
    <n v="6899"/>
  </r>
  <r>
    <x v="0"/>
    <x v="3"/>
    <x v="3"/>
    <x v="15"/>
    <x v="11"/>
    <x v="3"/>
    <n v="26993"/>
  </r>
  <r>
    <x v="1"/>
    <x v="3"/>
    <x v="3"/>
    <x v="15"/>
    <x v="0"/>
    <x v="0"/>
    <n v="11827"/>
  </r>
  <r>
    <x v="1"/>
    <x v="3"/>
    <x v="3"/>
    <x v="15"/>
    <x v="1"/>
    <x v="0"/>
    <n v="30010"/>
  </r>
  <r>
    <x v="1"/>
    <x v="3"/>
    <x v="3"/>
    <x v="15"/>
    <x v="2"/>
    <x v="0"/>
    <n v="15573"/>
  </r>
  <r>
    <x v="1"/>
    <x v="3"/>
    <x v="3"/>
    <x v="15"/>
    <x v="3"/>
    <x v="1"/>
    <n v="16622"/>
  </r>
  <r>
    <x v="1"/>
    <x v="3"/>
    <x v="3"/>
    <x v="15"/>
    <x v="4"/>
    <x v="1"/>
    <n v="20832"/>
  </r>
  <r>
    <x v="1"/>
    <x v="3"/>
    <x v="3"/>
    <x v="15"/>
    <x v="5"/>
    <x v="1"/>
    <n v="36509"/>
  </r>
  <r>
    <x v="1"/>
    <x v="3"/>
    <x v="3"/>
    <x v="15"/>
    <x v="6"/>
    <x v="2"/>
    <n v="39636"/>
  </r>
  <r>
    <x v="1"/>
    <x v="3"/>
    <x v="3"/>
    <x v="15"/>
    <x v="7"/>
    <x v="2"/>
    <n v="9790"/>
  </r>
  <r>
    <x v="1"/>
    <x v="3"/>
    <x v="3"/>
    <x v="15"/>
    <x v="8"/>
    <x v="2"/>
    <n v="19902"/>
  </r>
  <r>
    <x v="1"/>
    <x v="3"/>
    <x v="3"/>
    <x v="15"/>
    <x v="9"/>
    <x v="3"/>
    <n v="21991"/>
  </r>
  <r>
    <x v="1"/>
    <x v="3"/>
    <x v="3"/>
    <x v="15"/>
    <x v="10"/>
    <x v="3"/>
    <n v="5654"/>
  </r>
  <r>
    <x v="1"/>
    <x v="3"/>
    <x v="3"/>
    <x v="15"/>
    <x v="11"/>
    <x v="3"/>
    <n v="42178"/>
  </r>
  <r>
    <x v="2"/>
    <x v="3"/>
    <x v="3"/>
    <x v="15"/>
    <x v="0"/>
    <x v="0"/>
    <n v="8348"/>
  </r>
  <r>
    <x v="2"/>
    <x v="3"/>
    <x v="3"/>
    <x v="15"/>
    <x v="1"/>
    <x v="0"/>
    <n v="9869"/>
  </r>
  <r>
    <x v="2"/>
    <x v="3"/>
    <x v="3"/>
    <x v="15"/>
    <x v="2"/>
    <x v="0"/>
    <n v="5966"/>
  </r>
  <r>
    <x v="2"/>
    <x v="3"/>
    <x v="3"/>
    <x v="15"/>
    <x v="3"/>
    <x v="1"/>
    <n v="7268"/>
  </r>
  <r>
    <x v="2"/>
    <x v="3"/>
    <x v="3"/>
    <x v="15"/>
    <x v="4"/>
    <x v="1"/>
    <n v="1855"/>
  </r>
  <r>
    <x v="2"/>
    <x v="3"/>
    <x v="3"/>
    <x v="15"/>
    <x v="5"/>
    <x v="1"/>
    <n v="6844"/>
  </r>
  <r>
    <x v="2"/>
    <x v="3"/>
    <x v="3"/>
    <x v="15"/>
    <x v="6"/>
    <x v="2"/>
    <n v="6992"/>
  </r>
  <r>
    <x v="2"/>
    <x v="3"/>
    <x v="3"/>
    <x v="15"/>
    <x v="7"/>
    <x v="2"/>
    <n v="2354"/>
  </r>
  <r>
    <x v="2"/>
    <x v="3"/>
    <x v="3"/>
    <x v="15"/>
    <x v="8"/>
    <x v="2"/>
    <n v="1992"/>
  </r>
  <r>
    <x v="2"/>
    <x v="3"/>
    <x v="3"/>
    <x v="15"/>
    <x v="9"/>
    <x v="3"/>
    <n v="9559"/>
  </r>
  <r>
    <x v="2"/>
    <x v="3"/>
    <x v="3"/>
    <x v="15"/>
    <x v="10"/>
    <x v="3"/>
    <n v="7106"/>
  </r>
  <r>
    <x v="2"/>
    <x v="3"/>
    <x v="3"/>
    <x v="15"/>
    <x v="11"/>
    <x v="3"/>
    <n v="4344"/>
  </r>
  <r>
    <x v="3"/>
    <x v="3"/>
    <x v="3"/>
    <x v="15"/>
    <x v="0"/>
    <x v="0"/>
    <n v="38893"/>
  </r>
  <r>
    <x v="3"/>
    <x v="3"/>
    <x v="3"/>
    <x v="15"/>
    <x v="1"/>
    <x v="0"/>
    <n v="27105"/>
  </r>
  <r>
    <x v="3"/>
    <x v="3"/>
    <x v="3"/>
    <x v="15"/>
    <x v="2"/>
    <x v="0"/>
    <n v="9203"/>
  </r>
  <r>
    <x v="3"/>
    <x v="3"/>
    <x v="3"/>
    <x v="15"/>
    <x v="3"/>
    <x v="1"/>
    <n v="1045"/>
  </r>
  <r>
    <x v="3"/>
    <x v="3"/>
    <x v="3"/>
    <x v="15"/>
    <x v="4"/>
    <x v="1"/>
    <n v="42474"/>
  </r>
  <r>
    <x v="3"/>
    <x v="3"/>
    <x v="3"/>
    <x v="15"/>
    <x v="5"/>
    <x v="1"/>
    <n v="43274"/>
  </r>
  <r>
    <x v="3"/>
    <x v="3"/>
    <x v="3"/>
    <x v="15"/>
    <x v="6"/>
    <x v="2"/>
    <n v="29103"/>
  </r>
  <r>
    <x v="3"/>
    <x v="3"/>
    <x v="3"/>
    <x v="15"/>
    <x v="7"/>
    <x v="2"/>
    <n v="14545"/>
  </r>
  <r>
    <x v="3"/>
    <x v="3"/>
    <x v="3"/>
    <x v="15"/>
    <x v="8"/>
    <x v="2"/>
    <n v="35400"/>
  </r>
  <r>
    <x v="3"/>
    <x v="3"/>
    <x v="3"/>
    <x v="15"/>
    <x v="9"/>
    <x v="3"/>
    <n v="1757"/>
  </r>
  <r>
    <x v="3"/>
    <x v="3"/>
    <x v="3"/>
    <x v="15"/>
    <x v="10"/>
    <x v="3"/>
    <n v="13740"/>
  </r>
  <r>
    <x v="3"/>
    <x v="3"/>
    <x v="3"/>
    <x v="15"/>
    <x v="11"/>
    <x v="3"/>
    <n v="31469"/>
  </r>
  <r>
    <x v="0"/>
    <x v="3"/>
    <x v="3"/>
    <x v="16"/>
    <x v="0"/>
    <x v="0"/>
    <n v="7982"/>
  </r>
  <r>
    <x v="0"/>
    <x v="3"/>
    <x v="3"/>
    <x v="16"/>
    <x v="1"/>
    <x v="0"/>
    <n v="16945"/>
  </r>
  <r>
    <x v="0"/>
    <x v="3"/>
    <x v="3"/>
    <x v="16"/>
    <x v="2"/>
    <x v="0"/>
    <n v="20877"/>
  </r>
  <r>
    <x v="0"/>
    <x v="3"/>
    <x v="3"/>
    <x v="16"/>
    <x v="3"/>
    <x v="1"/>
    <n v="14883"/>
  </r>
  <r>
    <x v="0"/>
    <x v="3"/>
    <x v="3"/>
    <x v="16"/>
    <x v="4"/>
    <x v="1"/>
    <n v="19861"/>
  </r>
  <r>
    <x v="0"/>
    <x v="3"/>
    <x v="3"/>
    <x v="16"/>
    <x v="5"/>
    <x v="1"/>
    <n v="2458"/>
  </r>
  <r>
    <x v="0"/>
    <x v="3"/>
    <x v="3"/>
    <x v="16"/>
    <x v="6"/>
    <x v="2"/>
    <n v="2193"/>
  </r>
  <r>
    <x v="0"/>
    <x v="3"/>
    <x v="3"/>
    <x v="16"/>
    <x v="7"/>
    <x v="2"/>
    <n v="3388"/>
  </r>
  <r>
    <x v="0"/>
    <x v="3"/>
    <x v="3"/>
    <x v="16"/>
    <x v="8"/>
    <x v="2"/>
    <n v="18138"/>
  </r>
  <r>
    <x v="0"/>
    <x v="3"/>
    <x v="3"/>
    <x v="16"/>
    <x v="9"/>
    <x v="3"/>
    <n v="16389"/>
  </r>
  <r>
    <x v="0"/>
    <x v="3"/>
    <x v="3"/>
    <x v="16"/>
    <x v="10"/>
    <x v="3"/>
    <n v="31297"/>
  </r>
  <r>
    <x v="0"/>
    <x v="3"/>
    <x v="3"/>
    <x v="16"/>
    <x v="11"/>
    <x v="3"/>
    <n v="23001"/>
  </r>
  <r>
    <x v="1"/>
    <x v="3"/>
    <x v="3"/>
    <x v="16"/>
    <x v="0"/>
    <x v="0"/>
    <n v="42154"/>
  </r>
  <r>
    <x v="1"/>
    <x v="3"/>
    <x v="3"/>
    <x v="16"/>
    <x v="1"/>
    <x v="0"/>
    <n v="2520"/>
  </r>
  <r>
    <x v="1"/>
    <x v="3"/>
    <x v="3"/>
    <x v="16"/>
    <x v="2"/>
    <x v="0"/>
    <n v="37600"/>
  </r>
  <r>
    <x v="1"/>
    <x v="3"/>
    <x v="3"/>
    <x v="16"/>
    <x v="3"/>
    <x v="1"/>
    <n v="26220"/>
  </r>
  <r>
    <x v="1"/>
    <x v="3"/>
    <x v="3"/>
    <x v="16"/>
    <x v="4"/>
    <x v="1"/>
    <n v="24845"/>
  </r>
  <r>
    <x v="1"/>
    <x v="3"/>
    <x v="3"/>
    <x v="16"/>
    <x v="5"/>
    <x v="1"/>
    <n v="34766"/>
  </r>
  <r>
    <x v="1"/>
    <x v="3"/>
    <x v="3"/>
    <x v="16"/>
    <x v="6"/>
    <x v="2"/>
    <n v="4483"/>
  </r>
  <r>
    <x v="1"/>
    <x v="3"/>
    <x v="3"/>
    <x v="16"/>
    <x v="7"/>
    <x v="2"/>
    <n v="3772"/>
  </r>
  <r>
    <x v="1"/>
    <x v="3"/>
    <x v="3"/>
    <x v="16"/>
    <x v="8"/>
    <x v="2"/>
    <n v="30660"/>
  </r>
  <r>
    <x v="1"/>
    <x v="3"/>
    <x v="3"/>
    <x v="16"/>
    <x v="9"/>
    <x v="3"/>
    <n v="34367"/>
  </r>
  <r>
    <x v="1"/>
    <x v="3"/>
    <x v="3"/>
    <x v="16"/>
    <x v="10"/>
    <x v="3"/>
    <n v="4945"/>
  </r>
  <r>
    <x v="1"/>
    <x v="3"/>
    <x v="3"/>
    <x v="16"/>
    <x v="11"/>
    <x v="3"/>
    <n v="20892"/>
  </r>
  <r>
    <x v="2"/>
    <x v="3"/>
    <x v="3"/>
    <x v="16"/>
    <x v="0"/>
    <x v="0"/>
    <n v="6497"/>
  </r>
  <r>
    <x v="2"/>
    <x v="3"/>
    <x v="3"/>
    <x v="16"/>
    <x v="1"/>
    <x v="0"/>
    <n v="2372"/>
  </r>
  <r>
    <x v="2"/>
    <x v="3"/>
    <x v="3"/>
    <x v="16"/>
    <x v="2"/>
    <x v="0"/>
    <n v="6403"/>
  </r>
  <r>
    <x v="2"/>
    <x v="3"/>
    <x v="3"/>
    <x v="16"/>
    <x v="3"/>
    <x v="1"/>
    <n v="9755"/>
  </r>
  <r>
    <x v="2"/>
    <x v="3"/>
    <x v="3"/>
    <x v="16"/>
    <x v="4"/>
    <x v="1"/>
    <n v="4153"/>
  </r>
  <r>
    <x v="2"/>
    <x v="3"/>
    <x v="3"/>
    <x v="16"/>
    <x v="5"/>
    <x v="1"/>
    <n v="3360"/>
  </r>
  <r>
    <x v="2"/>
    <x v="3"/>
    <x v="3"/>
    <x v="16"/>
    <x v="6"/>
    <x v="2"/>
    <n v="5301"/>
  </r>
  <r>
    <x v="2"/>
    <x v="3"/>
    <x v="3"/>
    <x v="16"/>
    <x v="7"/>
    <x v="2"/>
    <n v="7291"/>
  </r>
  <r>
    <x v="2"/>
    <x v="3"/>
    <x v="3"/>
    <x v="16"/>
    <x v="8"/>
    <x v="2"/>
    <n v="1513"/>
  </r>
  <r>
    <x v="2"/>
    <x v="3"/>
    <x v="3"/>
    <x v="16"/>
    <x v="9"/>
    <x v="3"/>
    <n v="7385"/>
  </r>
  <r>
    <x v="2"/>
    <x v="3"/>
    <x v="3"/>
    <x v="16"/>
    <x v="10"/>
    <x v="3"/>
    <n v="7000"/>
  </r>
  <r>
    <x v="2"/>
    <x v="3"/>
    <x v="3"/>
    <x v="16"/>
    <x v="11"/>
    <x v="3"/>
    <n v="9542"/>
  </r>
  <r>
    <x v="3"/>
    <x v="3"/>
    <x v="3"/>
    <x v="16"/>
    <x v="0"/>
    <x v="0"/>
    <n v="30251"/>
  </r>
  <r>
    <x v="3"/>
    <x v="3"/>
    <x v="3"/>
    <x v="16"/>
    <x v="1"/>
    <x v="0"/>
    <n v="38234"/>
  </r>
  <r>
    <x v="3"/>
    <x v="3"/>
    <x v="3"/>
    <x v="16"/>
    <x v="2"/>
    <x v="0"/>
    <n v="13643"/>
  </r>
  <r>
    <x v="3"/>
    <x v="3"/>
    <x v="3"/>
    <x v="16"/>
    <x v="3"/>
    <x v="1"/>
    <n v="25489"/>
  </r>
  <r>
    <x v="3"/>
    <x v="3"/>
    <x v="3"/>
    <x v="16"/>
    <x v="4"/>
    <x v="1"/>
    <n v="20355"/>
  </r>
  <r>
    <x v="3"/>
    <x v="3"/>
    <x v="3"/>
    <x v="16"/>
    <x v="5"/>
    <x v="1"/>
    <n v="25711"/>
  </r>
  <r>
    <x v="3"/>
    <x v="3"/>
    <x v="3"/>
    <x v="16"/>
    <x v="6"/>
    <x v="2"/>
    <n v="1005"/>
  </r>
  <r>
    <x v="3"/>
    <x v="3"/>
    <x v="3"/>
    <x v="16"/>
    <x v="7"/>
    <x v="2"/>
    <n v="2393"/>
  </r>
  <r>
    <x v="3"/>
    <x v="3"/>
    <x v="3"/>
    <x v="16"/>
    <x v="8"/>
    <x v="2"/>
    <n v="11309"/>
  </r>
  <r>
    <x v="3"/>
    <x v="3"/>
    <x v="3"/>
    <x v="16"/>
    <x v="9"/>
    <x v="3"/>
    <n v="35470"/>
  </r>
  <r>
    <x v="3"/>
    <x v="3"/>
    <x v="3"/>
    <x v="16"/>
    <x v="10"/>
    <x v="3"/>
    <n v="22925"/>
  </r>
  <r>
    <x v="3"/>
    <x v="3"/>
    <x v="3"/>
    <x v="16"/>
    <x v="11"/>
    <x v="3"/>
    <n v="39875"/>
  </r>
  <r>
    <x v="0"/>
    <x v="3"/>
    <x v="3"/>
    <x v="17"/>
    <x v="0"/>
    <x v="0"/>
    <n v="3867"/>
  </r>
  <r>
    <x v="0"/>
    <x v="3"/>
    <x v="3"/>
    <x v="17"/>
    <x v="1"/>
    <x v="0"/>
    <n v="37552"/>
  </r>
  <r>
    <x v="0"/>
    <x v="3"/>
    <x v="3"/>
    <x v="17"/>
    <x v="2"/>
    <x v="0"/>
    <n v="19518"/>
  </r>
  <r>
    <x v="0"/>
    <x v="3"/>
    <x v="3"/>
    <x v="17"/>
    <x v="3"/>
    <x v="1"/>
    <n v="8276"/>
  </r>
  <r>
    <x v="0"/>
    <x v="3"/>
    <x v="3"/>
    <x v="17"/>
    <x v="4"/>
    <x v="1"/>
    <n v="32140"/>
  </r>
  <r>
    <x v="0"/>
    <x v="3"/>
    <x v="3"/>
    <x v="17"/>
    <x v="5"/>
    <x v="1"/>
    <n v="41296"/>
  </r>
  <r>
    <x v="0"/>
    <x v="3"/>
    <x v="3"/>
    <x v="17"/>
    <x v="6"/>
    <x v="2"/>
    <n v="44948"/>
  </r>
  <r>
    <x v="0"/>
    <x v="3"/>
    <x v="3"/>
    <x v="17"/>
    <x v="7"/>
    <x v="2"/>
    <n v="35334"/>
  </r>
  <r>
    <x v="0"/>
    <x v="3"/>
    <x v="3"/>
    <x v="17"/>
    <x v="8"/>
    <x v="2"/>
    <n v="2644"/>
  </r>
  <r>
    <x v="0"/>
    <x v="3"/>
    <x v="3"/>
    <x v="17"/>
    <x v="9"/>
    <x v="3"/>
    <n v="24890"/>
  </r>
  <r>
    <x v="0"/>
    <x v="3"/>
    <x v="3"/>
    <x v="17"/>
    <x v="10"/>
    <x v="3"/>
    <n v="5697"/>
  </r>
  <r>
    <x v="0"/>
    <x v="3"/>
    <x v="3"/>
    <x v="17"/>
    <x v="11"/>
    <x v="3"/>
    <n v="18774"/>
  </r>
  <r>
    <x v="1"/>
    <x v="3"/>
    <x v="3"/>
    <x v="17"/>
    <x v="0"/>
    <x v="0"/>
    <n v="37892"/>
  </r>
  <r>
    <x v="1"/>
    <x v="3"/>
    <x v="3"/>
    <x v="17"/>
    <x v="1"/>
    <x v="0"/>
    <n v="6280"/>
  </r>
  <r>
    <x v="1"/>
    <x v="3"/>
    <x v="3"/>
    <x v="17"/>
    <x v="2"/>
    <x v="0"/>
    <n v="16688"/>
  </r>
  <r>
    <x v="1"/>
    <x v="3"/>
    <x v="3"/>
    <x v="17"/>
    <x v="3"/>
    <x v="1"/>
    <n v="10264"/>
  </r>
  <r>
    <x v="1"/>
    <x v="3"/>
    <x v="3"/>
    <x v="17"/>
    <x v="4"/>
    <x v="1"/>
    <n v="13580"/>
  </r>
  <r>
    <x v="1"/>
    <x v="3"/>
    <x v="3"/>
    <x v="17"/>
    <x v="5"/>
    <x v="1"/>
    <n v="6427"/>
  </r>
  <r>
    <x v="1"/>
    <x v="3"/>
    <x v="3"/>
    <x v="17"/>
    <x v="6"/>
    <x v="2"/>
    <n v="38336"/>
  </r>
  <r>
    <x v="1"/>
    <x v="3"/>
    <x v="3"/>
    <x v="17"/>
    <x v="7"/>
    <x v="2"/>
    <n v="2227"/>
  </r>
  <r>
    <x v="1"/>
    <x v="3"/>
    <x v="3"/>
    <x v="17"/>
    <x v="8"/>
    <x v="2"/>
    <n v="31861"/>
  </r>
  <r>
    <x v="1"/>
    <x v="3"/>
    <x v="3"/>
    <x v="17"/>
    <x v="9"/>
    <x v="3"/>
    <n v="21984"/>
  </r>
  <r>
    <x v="1"/>
    <x v="3"/>
    <x v="3"/>
    <x v="17"/>
    <x v="10"/>
    <x v="3"/>
    <n v="1639"/>
  </r>
  <r>
    <x v="1"/>
    <x v="3"/>
    <x v="3"/>
    <x v="17"/>
    <x v="11"/>
    <x v="3"/>
    <n v="4334"/>
  </r>
  <r>
    <x v="2"/>
    <x v="3"/>
    <x v="3"/>
    <x v="17"/>
    <x v="0"/>
    <x v="0"/>
    <n v="7506"/>
  </r>
  <r>
    <x v="2"/>
    <x v="3"/>
    <x v="3"/>
    <x v="17"/>
    <x v="1"/>
    <x v="0"/>
    <n v="9607"/>
  </r>
  <r>
    <x v="2"/>
    <x v="3"/>
    <x v="3"/>
    <x v="17"/>
    <x v="2"/>
    <x v="0"/>
    <n v="1226"/>
  </r>
  <r>
    <x v="2"/>
    <x v="3"/>
    <x v="3"/>
    <x v="17"/>
    <x v="3"/>
    <x v="1"/>
    <n v="6322"/>
  </r>
  <r>
    <x v="2"/>
    <x v="3"/>
    <x v="3"/>
    <x v="17"/>
    <x v="4"/>
    <x v="1"/>
    <n v="8665"/>
  </r>
  <r>
    <x v="2"/>
    <x v="3"/>
    <x v="3"/>
    <x v="17"/>
    <x v="5"/>
    <x v="1"/>
    <n v="3277"/>
  </r>
  <r>
    <x v="2"/>
    <x v="3"/>
    <x v="3"/>
    <x v="17"/>
    <x v="6"/>
    <x v="2"/>
    <n v="6420"/>
  </r>
  <r>
    <x v="2"/>
    <x v="3"/>
    <x v="3"/>
    <x v="17"/>
    <x v="7"/>
    <x v="2"/>
    <n v="4702"/>
  </r>
  <r>
    <x v="2"/>
    <x v="3"/>
    <x v="3"/>
    <x v="17"/>
    <x v="8"/>
    <x v="2"/>
    <n v="5152"/>
  </r>
  <r>
    <x v="2"/>
    <x v="3"/>
    <x v="3"/>
    <x v="17"/>
    <x v="9"/>
    <x v="3"/>
    <n v="4827"/>
  </r>
  <r>
    <x v="2"/>
    <x v="3"/>
    <x v="3"/>
    <x v="17"/>
    <x v="10"/>
    <x v="3"/>
    <n v="3696"/>
  </r>
  <r>
    <x v="2"/>
    <x v="3"/>
    <x v="3"/>
    <x v="17"/>
    <x v="11"/>
    <x v="3"/>
    <n v="8646"/>
  </r>
  <r>
    <x v="3"/>
    <x v="3"/>
    <x v="3"/>
    <x v="17"/>
    <x v="0"/>
    <x v="0"/>
    <n v="14654"/>
  </r>
  <r>
    <x v="3"/>
    <x v="3"/>
    <x v="3"/>
    <x v="17"/>
    <x v="1"/>
    <x v="0"/>
    <n v="4944"/>
  </r>
  <r>
    <x v="3"/>
    <x v="3"/>
    <x v="3"/>
    <x v="17"/>
    <x v="2"/>
    <x v="0"/>
    <n v="18669"/>
  </r>
  <r>
    <x v="3"/>
    <x v="3"/>
    <x v="3"/>
    <x v="17"/>
    <x v="3"/>
    <x v="1"/>
    <n v="4952"/>
  </r>
  <r>
    <x v="3"/>
    <x v="3"/>
    <x v="3"/>
    <x v="17"/>
    <x v="4"/>
    <x v="1"/>
    <n v="2925"/>
  </r>
  <r>
    <x v="3"/>
    <x v="3"/>
    <x v="3"/>
    <x v="17"/>
    <x v="5"/>
    <x v="1"/>
    <n v="16520"/>
  </r>
  <r>
    <x v="3"/>
    <x v="3"/>
    <x v="3"/>
    <x v="17"/>
    <x v="6"/>
    <x v="2"/>
    <n v="30358"/>
  </r>
  <r>
    <x v="3"/>
    <x v="3"/>
    <x v="3"/>
    <x v="17"/>
    <x v="7"/>
    <x v="2"/>
    <n v="24334"/>
  </r>
  <r>
    <x v="3"/>
    <x v="3"/>
    <x v="3"/>
    <x v="17"/>
    <x v="8"/>
    <x v="2"/>
    <n v="2148"/>
  </r>
  <r>
    <x v="3"/>
    <x v="3"/>
    <x v="3"/>
    <x v="17"/>
    <x v="9"/>
    <x v="3"/>
    <n v="1345"/>
  </r>
  <r>
    <x v="3"/>
    <x v="3"/>
    <x v="3"/>
    <x v="17"/>
    <x v="10"/>
    <x v="3"/>
    <n v="2291"/>
  </r>
  <r>
    <x v="3"/>
    <x v="3"/>
    <x v="3"/>
    <x v="17"/>
    <x v="11"/>
    <x v="3"/>
    <n v="44965"/>
  </r>
  <r>
    <x v="0"/>
    <x v="3"/>
    <x v="3"/>
    <x v="18"/>
    <x v="0"/>
    <x v="0"/>
    <n v="31963"/>
  </r>
  <r>
    <x v="0"/>
    <x v="3"/>
    <x v="3"/>
    <x v="18"/>
    <x v="1"/>
    <x v="0"/>
    <n v="11948"/>
  </r>
  <r>
    <x v="0"/>
    <x v="3"/>
    <x v="3"/>
    <x v="18"/>
    <x v="2"/>
    <x v="0"/>
    <n v="18526"/>
  </r>
  <r>
    <x v="0"/>
    <x v="3"/>
    <x v="3"/>
    <x v="18"/>
    <x v="3"/>
    <x v="1"/>
    <n v="34250"/>
  </r>
  <r>
    <x v="0"/>
    <x v="3"/>
    <x v="3"/>
    <x v="18"/>
    <x v="4"/>
    <x v="1"/>
    <n v="10426"/>
  </r>
  <r>
    <x v="0"/>
    <x v="3"/>
    <x v="3"/>
    <x v="18"/>
    <x v="5"/>
    <x v="1"/>
    <n v="34243"/>
  </r>
  <r>
    <x v="0"/>
    <x v="3"/>
    <x v="3"/>
    <x v="18"/>
    <x v="6"/>
    <x v="2"/>
    <n v="1468"/>
  </r>
  <r>
    <x v="0"/>
    <x v="3"/>
    <x v="3"/>
    <x v="18"/>
    <x v="7"/>
    <x v="2"/>
    <n v="14301"/>
  </r>
  <r>
    <x v="0"/>
    <x v="3"/>
    <x v="3"/>
    <x v="18"/>
    <x v="8"/>
    <x v="2"/>
    <n v="14975"/>
  </r>
  <r>
    <x v="0"/>
    <x v="3"/>
    <x v="3"/>
    <x v="18"/>
    <x v="9"/>
    <x v="3"/>
    <n v="27912"/>
  </r>
  <r>
    <x v="0"/>
    <x v="3"/>
    <x v="3"/>
    <x v="18"/>
    <x v="10"/>
    <x v="3"/>
    <n v="23441"/>
  </r>
  <r>
    <x v="0"/>
    <x v="3"/>
    <x v="3"/>
    <x v="18"/>
    <x v="11"/>
    <x v="3"/>
    <n v="32410"/>
  </r>
  <r>
    <x v="1"/>
    <x v="3"/>
    <x v="3"/>
    <x v="18"/>
    <x v="0"/>
    <x v="0"/>
    <n v="10337"/>
  </r>
  <r>
    <x v="1"/>
    <x v="3"/>
    <x v="3"/>
    <x v="18"/>
    <x v="1"/>
    <x v="0"/>
    <n v="1830"/>
  </r>
  <r>
    <x v="1"/>
    <x v="3"/>
    <x v="3"/>
    <x v="18"/>
    <x v="2"/>
    <x v="0"/>
    <n v="15113"/>
  </r>
  <r>
    <x v="1"/>
    <x v="3"/>
    <x v="3"/>
    <x v="18"/>
    <x v="3"/>
    <x v="1"/>
    <n v="4861"/>
  </r>
  <r>
    <x v="1"/>
    <x v="3"/>
    <x v="3"/>
    <x v="18"/>
    <x v="4"/>
    <x v="1"/>
    <n v="42823"/>
  </r>
  <r>
    <x v="1"/>
    <x v="3"/>
    <x v="3"/>
    <x v="18"/>
    <x v="5"/>
    <x v="1"/>
    <n v="20575"/>
  </r>
  <r>
    <x v="1"/>
    <x v="3"/>
    <x v="3"/>
    <x v="18"/>
    <x v="6"/>
    <x v="2"/>
    <n v="16079"/>
  </r>
  <r>
    <x v="1"/>
    <x v="3"/>
    <x v="3"/>
    <x v="18"/>
    <x v="7"/>
    <x v="2"/>
    <n v="17902"/>
  </r>
  <r>
    <x v="1"/>
    <x v="3"/>
    <x v="3"/>
    <x v="18"/>
    <x v="8"/>
    <x v="2"/>
    <n v="33199"/>
  </r>
  <r>
    <x v="1"/>
    <x v="3"/>
    <x v="3"/>
    <x v="18"/>
    <x v="9"/>
    <x v="3"/>
    <n v="29937"/>
  </r>
  <r>
    <x v="1"/>
    <x v="3"/>
    <x v="3"/>
    <x v="18"/>
    <x v="10"/>
    <x v="3"/>
    <n v="15841"/>
  </r>
  <r>
    <x v="1"/>
    <x v="3"/>
    <x v="3"/>
    <x v="18"/>
    <x v="11"/>
    <x v="3"/>
    <n v="23236"/>
  </r>
  <r>
    <x v="2"/>
    <x v="3"/>
    <x v="3"/>
    <x v="18"/>
    <x v="0"/>
    <x v="0"/>
    <n v="2918"/>
  </r>
  <r>
    <x v="2"/>
    <x v="3"/>
    <x v="3"/>
    <x v="18"/>
    <x v="1"/>
    <x v="0"/>
    <n v="2762"/>
  </r>
  <r>
    <x v="2"/>
    <x v="3"/>
    <x v="3"/>
    <x v="18"/>
    <x v="2"/>
    <x v="0"/>
    <n v="9174"/>
  </r>
  <r>
    <x v="2"/>
    <x v="3"/>
    <x v="3"/>
    <x v="18"/>
    <x v="3"/>
    <x v="1"/>
    <n v="9855"/>
  </r>
  <r>
    <x v="2"/>
    <x v="3"/>
    <x v="3"/>
    <x v="18"/>
    <x v="4"/>
    <x v="1"/>
    <n v="4411"/>
  </r>
  <r>
    <x v="2"/>
    <x v="3"/>
    <x v="3"/>
    <x v="18"/>
    <x v="5"/>
    <x v="1"/>
    <n v="9653"/>
  </r>
  <r>
    <x v="2"/>
    <x v="3"/>
    <x v="3"/>
    <x v="18"/>
    <x v="6"/>
    <x v="2"/>
    <n v="3489"/>
  </r>
  <r>
    <x v="2"/>
    <x v="3"/>
    <x v="3"/>
    <x v="18"/>
    <x v="7"/>
    <x v="2"/>
    <n v="6482"/>
  </r>
  <r>
    <x v="2"/>
    <x v="3"/>
    <x v="3"/>
    <x v="18"/>
    <x v="8"/>
    <x v="2"/>
    <n v="3134"/>
  </r>
  <r>
    <x v="2"/>
    <x v="3"/>
    <x v="3"/>
    <x v="18"/>
    <x v="9"/>
    <x v="3"/>
    <n v="2871"/>
  </r>
  <r>
    <x v="2"/>
    <x v="3"/>
    <x v="3"/>
    <x v="18"/>
    <x v="10"/>
    <x v="3"/>
    <n v="4040"/>
  </r>
  <r>
    <x v="2"/>
    <x v="3"/>
    <x v="3"/>
    <x v="18"/>
    <x v="11"/>
    <x v="3"/>
    <n v="9768"/>
  </r>
  <r>
    <x v="3"/>
    <x v="3"/>
    <x v="3"/>
    <x v="18"/>
    <x v="0"/>
    <x v="0"/>
    <n v="22262"/>
  </r>
  <r>
    <x v="3"/>
    <x v="3"/>
    <x v="3"/>
    <x v="18"/>
    <x v="1"/>
    <x v="0"/>
    <n v="4001"/>
  </r>
  <r>
    <x v="3"/>
    <x v="3"/>
    <x v="3"/>
    <x v="18"/>
    <x v="2"/>
    <x v="0"/>
    <n v="36559"/>
  </r>
  <r>
    <x v="3"/>
    <x v="3"/>
    <x v="3"/>
    <x v="18"/>
    <x v="3"/>
    <x v="1"/>
    <n v="38517"/>
  </r>
  <r>
    <x v="3"/>
    <x v="3"/>
    <x v="3"/>
    <x v="18"/>
    <x v="4"/>
    <x v="1"/>
    <n v="13293"/>
  </r>
  <r>
    <x v="3"/>
    <x v="3"/>
    <x v="3"/>
    <x v="18"/>
    <x v="5"/>
    <x v="1"/>
    <n v="9024"/>
  </r>
  <r>
    <x v="3"/>
    <x v="3"/>
    <x v="3"/>
    <x v="18"/>
    <x v="6"/>
    <x v="2"/>
    <n v="10254"/>
  </r>
  <r>
    <x v="3"/>
    <x v="3"/>
    <x v="3"/>
    <x v="18"/>
    <x v="7"/>
    <x v="2"/>
    <n v="18795"/>
  </r>
  <r>
    <x v="3"/>
    <x v="3"/>
    <x v="3"/>
    <x v="18"/>
    <x v="8"/>
    <x v="2"/>
    <n v="42841"/>
  </r>
  <r>
    <x v="3"/>
    <x v="3"/>
    <x v="3"/>
    <x v="18"/>
    <x v="9"/>
    <x v="3"/>
    <n v="39496"/>
  </r>
  <r>
    <x v="3"/>
    <x v="3"/>
    <x v="3"/>
    <x v="18"/>
    <x v="10"/>
    <x v="3"/>
    <n v="27708"/>
  </r>
  <r>
    <x v="3"/>
    <x v="3"/>
    <x v="3"/>
    <x v="18"/>
    <x v="11"/>
    <x v="3"/>
    <n v="38751"/>
  </r>
  <r>
    <x v="0"/>
    <x v="3"/>
    <x v="3"/>
    <x v="19"/>
    <x v="0"/>
    <x v="0"/>
    <n v="32299"/>
  </r>
  <r>
    <x v="0"/>
    <x v="3"/>
    <x v="3"/>
    <x v="19"/>
    <x v="1"/>
    <x v="0"/>
    <n v="44668"/>
  </r>
  <r>
    <x v="0"/>
    <x v="3"/>
    <x v="3"/>
    <x v="19"/>
    <x v="2"/>
    <x v="0"/>
    <n v="41722"/>
  </r>
  <r>
    <x v="0"/>
    <x v="3"/>
    <x v="3"/>
    <x v="19"/>
    <x v="3"/>
    <x v="1"/>
    <n v="19505"/>
  </r>
  <r>
    <x v="0"/>
    <x v="3"/>
    <x v="3"/>
    <x v="19"/>
    <x v="4"/>
    <x v="1"/>
    <n v="10098"/>
  </r>
  <r>
    <x v="0"/>
    <x v="3"/>
    <x v="3"/>
    <x v="19"/>
    <x v="5"/>
    <x v="1"/>
    <n v="14701"/>
  </r>
  <r>
    <x v="0"/>
    <x v="3"/>
    <x v="3"/>
    <x v="19"/>
    <x v="6"/>
    <x v="2"/>
    <n v="14036"/>
  </r>
  <r>
    <x v="0"/>
    <x v="3"/>
    <x v="3"/>
    <x v="19"/>
    <x v="7"/>
    <x v="2"/>
    <n v="38844"/>
  </r>
  <r>
    <x v="0"/>
    <x v="3"/>
    <x v="3"/>
    <x v="19"/>
    <x v="8"/>
    <x v="2"/>
    <n v="13218"/>
  </r>
  <r>
    <x v="0"/>
    <x v="3"/>
    <x v="3"/>
    <x v="19"/>
    <x v="9"/>
    <x v="3"/>
    <n v="7787"/>
  </r>
  <r>
    <x v="0"/>
    <x v="3"/>
    <x v="3"/>
    <x v="19"/>
    <x v="10"/>
    <x v="3"/>
    <n v="21020"/>
  </r>
  <r>
    <x v="0"/>
    <x v="3"/>
    <x v="3"/>
    <x v="19"/>
    <x v="11"/>
    <x v="3"/>
    <n v="34619"/>
  </r>
  <r>
    <x v="1"/>
    <x v="3"/>
    <x v="3"/>
    <x v="19"/>
    <x v="0"/>
    <x v="0"/>
    <n v="15439"/>
  </r>
  <r>
    <x v="1"/>
    <x v="3"/>
    <x v="3"/>
    <x v="19"/>
    <x v="1"/>
    <x v="0"/>
    <n v="24479"/>
  </r>
  <r>
    <x v="1"/>
    <x v="3"/>
    <x v="3"/>
    <x v="19"/>
    <x v="2"/>
    <x v="0"/>
    <n v="18627"/>
  </r>
  <r>
    <x v="1"/>
    <x v="3"/>
    <x v="3"/>
    <x v="19"/>
    <x v="3"/>
    <x v="1"/>
    <n v="12638"/>
  </r>
  <r>
    <x v="1"/>
    <x v="3"/>
    <x v="3"/>
    <x v="19"/>
    <x v="4"/>
    <x v="1"/>
    <n v="17414"/>
  </r>
  <r>
    <x v="1"/>
    <x v="3"/>
    <x v="3"/>
    <x v="19"/>
    <x v="5"/>
    <x v="1"/>
    <n v="17413"/>
  </r>
  <r>
    <x v="1"/>
    <x v="3"/>
    <x v="3"/>
    <x v="19"/>
    <x v="6"/>
    <x v="2"/>
    <n v="32227"/>
  </r>
  <r>
    <x v="1"/>
    <x v="3"/>
    <x v="3"/>
    <x v="19"/>
    <x v="7"/>
    <x v="2"/>
    <n v="15765"/>
  </r>
  <r>
    <x v="1"/>
    <x v="3"/>
    <x v="3"/>
    <x v="19"/>
    <x v="8"/>
    <x v="2"/>
    <n v="44019"/>
  </r>
  <r>
    <x v="1"/>
    <x v="3"/>
    <x v="3"/>
    <x v="19"/>
    <x v="9"/>
    <x v="3"/>
    <n v="20579"/>
  </r>
  <r>
    <x v="1"/>
    <x v="3"/>
    <x v="3"/>
    <x v="19"/>
    <x v="10"/>
    <x v="3"/>
    <n v="17949"/>
  </r>
  <r>
    <x v="1"/>
    <x v="3"/>
    <x v="3"/>
    <x v="19"/>
    <x v="11"/>
    <x v="3"/>
    <n v="31785"/>
  </r>
  <r>
    <x v="2"/>
    <x v="3"/>
    <x v="3"/>
    <x v="19"/>
    <x v="0"/>
    <x v="0"/>
    <n v="2861"/>
  </r>
  <r>
    <x v="2"/>
    <x v="3"/>
    <x v="3"/>
    <x v="19"/>
    <x v="1"/>
    <x v="0"/>
    <n v="7430"/>
  </r>
  <r>
    <x v="2"/>
    <x v="3"/>
    <x v="3"/>
    <x v="19"/>
    <x v="2"/>
    <x v="0"/>
    <n v="7858"/>
  </r>
  <r>
    <x v="2"/>
    <x v="3"/>
    <x v="3"/>
    <x v="19"/>
    <x v="3"/>
    <x v="1"/>
    <n v="5979"/>
  </r>
  <r>
    <x v="2"/>
    <x v="3"/>
    <x v="3"/>
    <x v="19"/>
    <x v="4"/>
    <x v="1"/>
    <n v="1557"/>
  </r>
  <r>
    <x v="2"/>
    <x v="3"/>
    <x v="3"/>
    <x v="19"/>
    <x v="5"/>
    <x v="1"/>
    <n v="9511"/>
  </r>
  <r>
    <x v="2"/>
    <x v="3"/>
    <x v="3"/>
    <x v="19"/>
    <x v="6"/>
    <x v="2"/>
    <n v="7484"/>
  </r>
  <r>
    <x v="2"/>
    <x v="3"/>
    <x v="3"/>
    <x v="19"/>
    <x v="7"/>
    <x v="2"/>
    <n v="6469"/>
  </r>
  <r>
    <x v="2"/>
    <x v="3"/>
    <x v="3"/>
    <x v="19"/>
    <x v="8"/>
    <x v="2"/>
    <n v="2548"/>
  </r>
  <r>
    <x v="2"/>
    <x v="3"/>
    <x v="3"/>
    <x v="19"/>
    <x v="9"/>
    <x v="3"/>
    <n v="9048"/>
  </r>
  <r>
    <x v="2"/>
    <x v="3"/>
    <x v="3"/>
    <x v="19"/>
    <x v="10"/>
    <x v="3"/>
    <n v="4905"/>
  </r>
  <r>
    <x v="2"/>
    <x v="3"/>
    <x v="3"/>
    <x v="19"/>
    <x v="11"/>
    <x v="3"/>
    <n v="1068"/>
  </r>
  <r>
    <x v="3"/>
    <x v="3"/>
    <x v="3"/>
    <x v="19"/>
    <x v="0"/>
    <x v="0"/>
    <n v="15997"/>
  </r>
  <r>
    <x v="3"/>
    <x v="3"/>
    <x v="3"/>
    <x v="19"/>
    <x v="1"/>
    <x v="0"/>
    <n v="7710"/>
  </r>
  <r>
    <x v="3"/>
    <x v="3"/>
    <x v="3"/>
    <x v="19"/>
    <x v="2"/>
    <x v="0"/>
    <n v="26490"/>
  </r>
  <r>
    <x v="3"/>
    <x v="3"/>
    <x v="3"/>
    <x v="19"/>
    <x v="3"/>
    <x v="1"/>
    <n v="9448"/>
  </r>
  <r>
    <x v="3"/>
    <x v="3"/>
    <x v="3"/>
    <x v="19"/>
    <x v="4"/>
    <x v="1"/>
    <n v="15746"/>
  </r>
  <r>
    <x v="3"/>
    <x v="3"/>
    <x v="3"/>
    <x v="19"/>
    <x v="5"/>
    <x v="1"/>
    <n v="28008"/>
  </r>
  <r>
    <x v="3"/>
    <x v="3"/>
    <x v="3"/>
    <x v="19"/>
    <x v="6"/>
    <x v="2"/>
    <n v="34141"/>
  </r>
  <r>
    <x v="3"/>
    <x v="3"/>
    <x v="3"/>
    <x v="19"/>
    <x v="7"/>
    <x v="2"/>
    <n v="10262"/>
  </r>
  <r>
    <x v="3"/>
    <x v="3"/>
    <x v="3"/>
    <x v="19"/>
    <x v="8"/>
    <x v="2"/>
    <n v="8116"/>
  </r>
  <r>
    <x v="3"/>
    <x v="3"/>
    <x v="3"/>
    <x v="19"/>
    <x v="9"/>
    <x v="3"/>
    <n v="8380"/>
  </r>
  <r>
    <x v="3"/>
    <x v="3"/>
    <x v="3"/>
    <x v="19"/>
    <x v="10"/>
    <x v="3"/>
    <n v="31916"/>
  </r>
  <r>
    <x v="3"/>
    <x v="3"/>
    <x v="3"/>
    <x v="19"/>
    <x v="11"/>
    <x v="3"/>
    <n v="42993"/>
  </r>
  <r>
    <x v="4"/>
    <x v="3"/>
    <x v="3"/>
    <x v="15"/>
    <x v="0"/>
    <x v="0"/>
    <n v="4241"/>
  </r>
  <r>
    <x v="4"/>
    <x v="3"/>
    <x v="3"/>
    <x v="15"/>
    <x v="1"/>
    <x v="0"/>
    <n v="6303"/>
  </r>
  <r>
    <x v="4"/>
    <x v="3"/>
    <x v="3"/>
    <x v="15"/>
    <x v="2"/>
    <x v="0"/>
    <n v="3715"/>
  </r>
  <r>
    <x v="4"/>
    <x v="3"/>
    <x v="3"/>
    <x v="15"/>
    <x v="3"/>
    <x v="1"/>
    <n v="8692"/>
  </r>
  <r>
    <x v="4"/>
    <x v="3"/>
    <x v="3"/>
    <x v="15"/>
    <x v="4"/>
    <x v="1"/>
    <n v="8568"/>
  </r>
  <r>
    <x v="4"/>
    <x v="3"/>
    <x v="3"/>
    <x v="15"/>
    <x v="5"/>
    <x v="1"/>
    <n v="8957"/>
  </r>
  <r>
    <x v="4"/>
    <x v="3"/>
    <x v="3"/>
    <x v="15"/>
    <x v="6"/>
    <x v="2"/>
    <n v="2508"/>
  </r>
  <r>
    <x v="4"/>
    <x v="3"/>
    <x v="3"/>
    <x v="15"/>
    <x v="7"/>
    <x v="2"/>
    <n v="6179"/>
  </r>
  <r>
    <x v="4"/>
    <x v="3"/>
    <x v="3"/>
    <x v="15"/>
    <x v="8"/>
    <x v="2"/>
    <n v="9900"/>
  </r>
  <r>
    <x v="4"/>
    <x v="3"/>
    <x v="3"/>
    <x v="15"/>
    <x v="9"/>
    <x v="3"/>
    <n v="4141"/>
  </r>
  <r>
    <x v="4"/>
    <x v="3"/>
    <x v="3"/>
    <x v="15"/>
    <x v="10"/>
    <x v="3"/>
    <n v="2003"/>
  </r>
  <r>
    <x v="4"/>
    <x v="3"/>
    <x v="3"/>
    <x v="15"/>
    <x v="11"/>
    <x v="3"/>
    <n v="8673"/>
  </r>
  <r>
    <x v="5"/>
    <x v="3"/>
    <x v="3"/>
    <x v="15"/>
    <x v="0"/>
    <x v="0"/>
    <n v="11528"/>
  </r>
  <r>
    <x v="5"/>
    <x v="3"/>
    <x v="3"/>
    <x v="15"/>
    <x v="1"/>
    <x v="0"/>
    <n v="22109"/>
  </r>
  <r>
    <x v="5"/>
    <x v="3"/>
    <x v="3"/>
    <x v="15"/>
    <x v="2"/>
    <x v="0"/>
    <n v="40978"/>
  </r>
  <r>
    <x v="5"/>
    <x v="3"/>
    <x v="3"/>
    <x v="15"/>
    <x v="3"/>
    <x v="1"/>
    <n v="36381"/>
  </r>
  <r>
    <x v="5"/>
    <x v="3"/>
    <x v="3"/>
    <x v="15"/>
    <x v="4"/>
    <x v="1"/>
    <n v="44349"/>
  </r>
  <r>
    <x v="5"/>
    <x v="3"/>
    <x v="3"/>
    <x v="15"/>
    <x v="5"/>
    <x v="1"/>
    <n v="32975"/>
  </r>
  <r>
    <x v="5"/>
    <x v="3"/>
    <x v="3"/>
    <x v="15"/>
    <x v="6"/>
    <x v="2"/>
    <n v="43765"/>
  </r>
  <r>
    <x v="5"/>
    <x v="3"/>
    <x v="3"/>
    <x v="15"/>
    <x v="7"/>
    <x v="2"/>
    <n v="30791"/>
  </r>
  <r>
    <x v="5"/>
    <x v="3"/>
    <x v="3"/>
    <x v="15"/>
    <x v="8"/>
    <x v="2"/>
    <n v="8926"/>
  </r>
  <r>
    <x v="5"/>
    <x v="3"/>
    <x v="3"/>
    <x v="15"/>
    <x v="9"/>
    <x v="3"/>
    <n v="8974"/>
  </r>
  <r>
    <x v="5"/>
    <x v="3"/>
    <x v="3"/>
    <x v="15"/>
    <x v="10"/>
    <x v="3"/>
    <n v="40234"/>
  </r>
  <r>
    <x v="5"/>
    <x v="3"/>
    <x v="3"/>
    <x v="15"/>
    <x v="11"/>
    <x v="3"/>
    <n v="20031"/>
  </r>
  <r>
    <x v="6"/>
    <x v="3"/>
    <x v="3"/>
    <x v="15"/>
    <x v="0"/>
    <x v="0"/>
    <n v="27505"/>
  </r>
  <r>
    <x v="6"/>
    <x v="3"/>
    <x v="3"/>
    <x v="15"/>
    <x v="1"/>
    <x v="0"/>
    <n v="13529"/>
  </r>
  <r>
    <x v="6"/>
    <x v="3"/>
    <x v="3"/>
    <x v="15"/>
    <x v="2"/>
    <x v="0"/>
    <n v="1388"/>
  </r>
  <r>
    <x v="6"/>
    <x v="3"/>
    <x v="3"/>
    <x v="15"/>
    <x v="3"/>
    <x v="1"/>
    <n v="19706"/>
  </r>
  <r>
    <x v="6"/>
    <x v="3"/>
    <x v="3"/>
    <x v="15"/>
    <x v="4"/>
    <x v="1"/>
    <n v="29282"/>
  </r>
  <r>
    <x v="6"/>
    <x v="3"/>
    <x v="3"/>
    <x v="15"/>
    <x v="5"/>
    <x v="1"/>
    <n v="39700"/>
  </r>
  <r>
    <x v="6"/>
    <x v="3"/>
    <x v="3"/>
    <x v="15"/>
    <x v="6"/>
    <x v="2"/>
    <n v="39850"/>
  </r>
  <r>
    <x v="6"/>
    <x v="3"/>
    <x v="3"/>
    <x v="15"/>
    <x v="7"/>
    <x v="2"/>
    <n v="40405"/>
  </r>
  <r>
    <x v="6"/>
    <x v="3"/>
    <x v="3"/>
    <x v="15"/>
    <x v="8"/>
    <x v="2"/>
    <n v="14957"/>
  </r>
  <r>
    <x v="6"/>
    <x v="3"/>
    <x v="3"/>
    <x v="15"/>
    <x v="9"/>
    <x v="3"/>
    <n v="9260"/>
  </r>
  <r>
    <x v="6"/>
    <x v="3"/>
    <x v="3"/>
    <x v="15"/>
    <x v="10"/>
    <x v="3"/>
    <n v="36478"/>
  </r>
  <r>
    <x v="6"/>
    <x v="3"/>
    <x v="3"/>
    <x v="15"/>
    <x v="11"/>
    <x v="3"/>
    <n v="2326"/>
  </r>
  <r>
    <x v="7"/>
    <x v="3"/>
    <x v="3"/>
    <x v="15"/>
    <x v="0"/>
    <x v="0"/>
    <n v="36594"/>
  </r>
  <r>
    <x v="7"/>
    <x v="3"/>
    <x v="3"/>
    <x v="15"/>
    <x v="1"/>
    <x v="0"/>
    <n v="8440"/>
  </r>
  <r>
    <x v="7"/>
    <x v="3"/>
    <x v="3"/>
    <x v="15"/>
    <x v="2"/>
    <x v="0"/>
    <n v="7907"/>
  </r>
  <r>
    <x v="7"/>
    <x v="3"/>
    <x v="3"/>
    <x v="15"/>
    <x v="3"/>
    <x v="1"/>
    <n v="29386"/>
  </r>
  <r>
    <x v="7"/>
    <x v="3"/>
    <x v="3"/>
    <x v="15"/>
    <x v="4"/>
    <x v="1"/>
    <n v="27278"/>
  </r>
  <r>
    <x v="7"/>
    <x v="3"/>
    <x v="3"/>
    <x v="15"/>
    <x v="5"/>
    <x v="1"/>
    <n v="9153"/>
  </r>
  <r>
    <x v="7"/>
    <x v="3"/>
    <x v="3"/>
    <x v="15"/>
    <x v="6"/>
    <x v="2"/>
    <n v="8875"/>
  </r>
  <r>
    <x v="7"/>
    <x v="3"/>
    <x v="3"/>
    <x v="15"/>
    <x v="7"/>
    <x v="2"/>
    <n v="39324"/>
  </r>
  <r>
    <x v="7"/>
    <x v="3"/>
    <x v="3"/>
    <x v="15"/>
    <x v="8"/>
    <x v="2"/>
    <n v="32028"/>
  </r>
  <r>
    <x v="7"/>
    <x v="3"/>
    <x v="3"/>
    <x v="15"/>
    <x v="9"/>
    <x v="3"/>
    <n v="28663"/>
  </r>
  <r>
    <x v="7"/>
    <x v="3"/>
    <x v="3"/>
    <x v="15"/>
    <x v="10"/>
    <x v="3"/>
    <n v="43065"/>
  </r>
  <r>
    <x v="7"/>
    <x v="3"/>
    <x v="3"/>
    <x v="15"/>
    <x v="11"/>
    <x v="3"/>
    <n v="13216"/>
  </r>
  <r>
    <x v="4"/>
    <x v="3"/>
    <x v="3"/>
    <x v="16"/>
    <x v="0"/>
    <x v="0"/>
    <n v="1194"/>
  </r>
  <r>
    <x v="4"/>
    <x v="3"/>
    <x v="3"/>
    <x v="16"/>
    <x v="1"/>
    <x v="0"/>
    <n v="4678"/>
  </r>
  <r>
    <x v="4"/>
    <x v="3"/>
    <x v="3"/>
    <x v="16"/>
    <x v="2"/>
    <x v="0"/>
    <n v="7558"/>
  </r>
  <r>
    <x v="4"/>
    <x v="3"/>
    <x v="3"/>
    <x v="16"/>
    <x v="3"/>
    <x v="1"/>
    <n v="5168"/>
  </r>
  <r>
    <x v="4"/>
    <x v="3"/>
    <x v="3"/>
    <x v="16"/>
    <x v="4"/>
    <x v="1"/>
    <n v="6657"/>
  </r>
  <r>
    <x v="4"/>
    <x v="3"/>
    <x v="3"/>
    <x v="16"/>
    <x v="5"/>
    <x v="1"/>
    <n v="7429"/>
  </r>
  <r>
    <x v="4"/>
    <x v="3"/>
    <x v="3"/>
    <x v="16"/>
    <x v="6"/>
    <x v="2"/>
    <n v="9465"/>
  </r>
  <r>
    <x v="4"/>
    <x v="3"/>
    <x v="3"/>
    <x v="16"/>
    <x v="7"/>
    <x v="2"/>
    <n v="4175"/>
  </r>
  <r>
    <x v="4"/>
    <x v="3"/>
    <x v="3"/>
    <x v="16"/>
    <x v="8"/>
    <x v="2"/>
    <n v="1752"/>
  </r>
  <r>
    <x v="4"/>
    <x v="3"/>
    <x v="3"/>
    <x v="16"/>
    <x v="9"/>
    <x v="3"/>
    <n v="8093"/>
  </r>
  <r>
    <x v="4"/>
    <x v="3"/>
    <x v="3"/>
    <x v="16"/>
    <x v="10"/>
    <x v="3"/>
    <n v="7414"/>
  </r>
  <r>
    <x v="4"/>
    <x v="3"/>
    <x v="3"/>
    <x v="16"/>
    <x v="11"/>
    <x v="3"/>
    <n v="5383"/>
  </r>
  <r>
    <x v="5"/>
    <x v="3"/>
    <x v="3"/>
    <x v="16"/>
    <x v="0"/>
    <x v="0"/>
    <n v="39188"/>
  </r>
  <r>
    <x v="5"/>
    <x v="3"/>
    <x v="3"/>
    <x v="16"/>
    <x v="1"/>
    <x v="0"/>
    <n v="5193"/>
  </r>
  <r>
    <x v="5"/>
    <x v="3"/>
    <x v="3"/>
    <x v="16"/>
    <x v="2"/>
    <x v="0"/>
    <n v="27927"/>
  </r>
  <r>
    <x v="5"/>
    <x v="3"/>
    <x v="3"/>
    <x v="16"/>
    <x v="3"/>
    <x v="1"/>
    <n v="31063"/>
  </r>
  <r>
    <x v="5"/>
    <x v="3"/>
    <x v="3"/>
    <x v="16"/>
    <x v="4"/>
    <x v="1"/>
    <n v="24460"/>
  </r>
  <r>
    <x v="5"/>
    <x v="3"/>
    <x v="3"/>
    <x v="16"/>
    <x v="5"/>
    <x v="1"/>
    <n v="23568"/>
  </r>
  <r>
    <x v="5"/>
    <x v="3"/>
    <x v="3"/>
    <x v="16"/>
    <x v="6"/>
    <x v="2"/>
    <n v="1750"/>
  </r>
  <r>
    <x v="5"/>
    <x v="3"/>
    <x v="3"/>
    <x v="16"/>
    <x v="7"/>
    <x v="2"/>
    <n v="38851"/>
  </r>
  <r>
    <x v="5"/>
    <x v="3"/>
    <x v="3"/>
    <x v="16"/>
    <x v="8"/>
    <x v="2"/>
    <n v="6615"/>
  </r>
  <r>
    <x v="5"/>
    <x v="3"/>
    <x v="3"/>
    <x v="16"/>
    <x v="9"/>
    <x v="3"/>
    <n v="27874"/>
  </r>
  <r>
    <x v="5"/>
    <x v="3"/>
    <x v="3"/>
    <x v="16"/>
    <x v="10"/>
    <x v="3"/>
    <n v="4521"/>
  </r>
  <r>
    <x v="5"/>
    <x v="3"/>
    <x v="3"/>
    <x v="16"/>
    <x v="11"/>
    <x v="3"/>
    <n v="11862"/>
  </r>
  <r>
    <x v="6"/>
    <x v="3"/>
    <x v="3"/>
    <x v="16"/>
    <x v="0"/>
    <x v="0"/>
    <n v="18582"/>
  </r>
  <r>
    <x v="6"/>
    <x v="3"/>
    <x v="3"/>
    <x v="16"/>
    <x v="1"/>
    <x v="0"/>
    <n v="22458"/>
  </r>
  <r>
    <x v="6"/>
    <x v="3"/>
    <x v="3"/>
    <x v="16"/>
    <x v="2"/>
    <x v="0"/>
    <n v="38508"/>
  </r>
  <r>
    <x v="6"/>
    <x v="3"/>
    <x v="3"/>
    <x v="16"/>
    <x v="3"/>
    <x v="1"/>
    <n v="35150"/>
  </r>
  <r>
    <x v="6"/>
    <x v="3"/>
    <x v="3"/>
    <x v="16"/>
    <x v="4"/>
    <x v="1"/>
    <n v="9325"/>
  </r>
  <r>
    <x v="6"/>
    <x v="3"/>
    <x v="3"/>
    <x v="16"/>
    <x v="5"/>
    <x v="1"/>
    <n v="37073"/>
  </r>
  <r>
    <x v="6"/>
    <x v="3"/>
    <x v="3"/>
    <x v="16"/>
    <x v="6"/>
    <x v="2"/>
    <n v="26794"/>
  </r>
  <r>
    <x v="6"/>
    <x v="3"/>
    <x v="3"/>
    <x v="16"/>
    <x v="7"/>
    <x v="2"/>
    <n v="5835"/>
  </r>
  <r>
    <x v="6"/>
    <x v="3"/>
    <x v="3"/>
    <x v="16"/>
    <x v="8"/>
    <x v="2"/>
    <n v="43223"/>
  </r>
  <r>
    <x v="6"/>
    <x v="3"/>
    <x v="3"/>
    <x v="16"/>
    <x v="9"/>
    <x v="3"/>
    <n v="41999"/>
  </r>
  <r>
    <x v="6"/>
    <x v="3"/>
    <x v="3"/>
    <x v="16"/>
    <x v="10"/>
    <x v="3"/>
    <n v="43039"/>
  </r>
  <r>
    <x v="6"/>
    <x v="3"/>
    <x v="3"/>
    <x v="16"/>
    <x v="11"/>
    <x v="3"/>
    <n v="32856"/>
  </r>
  <r>
    <x v="7"/>
    <x v="3"/>
    <x v="3"/>
    <x v="16"/>
    <x v="0"/>
    <x v="0"/>
    <n v="26450"/>
  </r>
  <r>
    <x v="7"/>
    <x v="3"/>
    <x v="3"/>
    <x v="16"/>
    <x v="1"/>
    <x v="0"/>
    <n v="18626"/>
  </r>
  <r>
    <x v="7"/>
    <x v="3"/>
    <x v="3"/>
    <x v="16"/>
    <x v="2"/>
    <x v="0"/>
    <n v="11746"/>
  </r>
  <r>
    <x v="7"/>
    <x v="3"/>
    <x v="3"/>
    <x v="16"/>
    <x v="3"/>
    <x v="1"/>
    <n v="18305"/>
  </r>
  <r>
    <x v="7"/>
    <x v="3"/>
    <x v="3"/>
    <x v="16"/>
    <x v="4"/>
    <x v="1"/>
    <n v="12557"/>
  </r>
  <r>
    <x v="7"/>
    <x v="3"/>
    <x v="3"/>
    <x v="16"/>
    <x v="5"/>
    <x v="1"/>
    <n v="12062"/>
  </r>
  <r>
    <x v="7"/>
    <x v="3"/>
    <x v="3"/>
    <x v="16"/>
    <x v="6"/>
    <x v="2"/>
    <n v="7293"/>
  </r>
  <r>
    <x v="7"/>
    <x v="3"/>
    <x v="3"/>
    <x v="16"/>
    <x v="7"/>
    <x v="2"/>
    <n v="7631"/>
  </r>
  <r>
    <x v="7"/>
    <x v="3"/>
    <x v="3"/>
    <x v="16"/>
    <x v="8"/>
    <x v="2"/>
    <n v="33528"/>
  </r>
  <r>
    <x v="7"/>
    <x v="3"/>
    <x v="3"/>
    <x v="16"/>
    <x v="9"/>
    <x v="3"/>
    <n v="11203"/>
  </r>
  <r>
    <x v="7"/>
    <x v="3"/>
    <x v="3"/>
    <x v="16"/>
    <x v="10"/>
    <x v="3"/>
    <n v="24294"/>
  </r>
  <r>
    <x v="7"/>
    <x v="3"/>
    <x v="3"/>
    <x v="16"/>
    <x v="11"/>
    <x v="3"/>
    <n v="33451"/>
  </r>
  <r>
    <x v="4"/>
    <x v="3"/>
    <x v="3"/>
    <x v="17"/>
    <x v="0"/>
    <x v="0"/>
    <n v="2491"/>
  </r>
  <r>
    <x v="4"/>
    <x v="3"/>
    <x v="3"/>
    <x v="17"/>
    <x v="1"/>
    <x v="0"/>
    <n v="2519"/>
  </r>
  <r>
    <x v="4"/>
    <x v="3"/>
    <x v="3"/>
    <x v="17"/>
    <x v="2"/>
    <x v="0"/>
    <n v="4269"/>
  </r>
  <r>
    <x v="4"/>
    <x v="3"/>
    <x v="3"/>
    <x v="17"/>
    <x v="3"/>
    <x v="1"/>
    <n v="3685"/>
  </r>
  <r>
    <x v="4"/>
    <x v="3"/>
    <x v="3"/>
    <x v="17"/>
    <x v="4"/>
    <x v="1"/>
    <n v="1218"/>
  </r>
  <r>
    <x v="4"/>
    <x v="3"/>
    <x v="3"/>
    <x v="17"/>
    <x v="5"/>
    <x v="1"/>
    <n v="2097"/>
  </r>
  <r>
    <x v="4"/>
    <x v="3"/>
    <x v="3"/>
    <x v="17"/>
    <x v="6"/>
    <x v="2"/>
    <n v="3255"/>
  </r>
  <r>
    <x v="4"/>
    <x v="3"/>
    <x v="3"/>
    <x v="17"/>
    <x v="7"/>
    <x v="2"/>
    <n v="5624"/>
  </r>
  <r>
    <x v="4"/>
    <x v="3"/>
    <x v="3"/>
    <x v="17"/>
    <x v="8"/>
    <x v="2"/>
    <n v="2383"/>
  </r>
  <r>
    <x v="4"/>
    <x v="3"/>
    <x v="3"/>
    <x v="17"/>
    <x v="9"/>
    <x v="3"/>
    <n v="1246"/>
  </r>
  <r>
    <x v="4"/>
    <x v="3"/>
    <x v="3"/>
    <x v="17"/>
    <x v="10"/>
    <x v="3"/>
    <n v="3711"/>
  </r>
  <r>
    <x v="4"/>
    <x v="3"/>
    <x v="3"/>
    <x v="17"/>
    <x v="11"/>
    <x v="3"/>
    <n v="3739"/>
  </r>
  <r>
    <x v="5"/>
    <x v="3"/>
    <x v="3"/>
    <x v="17"/>
    <x v="0"/>
    <x v="0"/>
    <n v="39255"/>
  </r>
  <r>
    <x v="5"/>
    <x v="3"/>
    <x v="3"/>
    <x v="17"/>
    <x v="1"/>
    <x v="0"/>
    <n v="30480"/>
  </r>
  <r>
    <x v="5"/>
    <x v="3"/>
    <x v="3"/>
    <x v="17"/>
    <x v="2"/>
    <x v="0"/>
    <n v="11542"/>
  </r>
  <r>
    <x v="5"/>
    <x v="3"/>
    <x v="3"/>
    <x v="17"/>
    <x v="3"/>
    <x v="1"/>
    <n v="19275"/>
  </r>
  <r>
    <x v="5"/>
    <x v="3"/>
    <x v="3"/>
    <x v="17"/>
    <x v="4"/>
    <x v="1"/>
    <n v="43193"/>
  </r>
  <r>
    <x v="5"/>
    <x v="3"/>
    <x v="3"/>
    <x v="17"/>
    <x v="5"/>
    <x v="1"/>
    <n v="16959"/>
  </r>
  <r>
    <x v="5"/>
    <x v="3"/>
    <x v="3"/>
    <x v="17"/>
    <x v="6"/>
    <x v="2"/>
    <n v="25985"/>
  </r>
  <r>
    <x v="5"/>
    <x v="3"/>
    <x v="3"/>
    <x v="17"/>
    <x v="7"/>
    <x v="2"/>
    <n v="17205"/>
  </r>
  <r>
    <x v="5"/>
    <x v="3"/>
    <x v="3"/>
    <x v="17"/>
    <x v="8"/>
    <x v="2"/>
    <n v="20008"/>
  </r>
  <r>
    <x v="5"/>
    <x v="3"/>
    <x v="3"/>
    <x v="17"/>
    <x v="9"/>
    <x v="3"/>
    <n v="36682"/>
  </r>
  <r>
    <x v="5"/>
    <x v="3"/>
    <x v="3"/>
    <x v="17"/>
    <x v="10"/>
    <x v="3"/>
    <n v="17644"/>
  </r>
  <r>
    <x v="5"/>
    <x v="3"/>
    <x v="3"/>
    <x v="17"/>
    <x v="11"/>
    <x v="3"/>
    <n v="27950"/>
  </r>
  <r>
    <x v="6"/>
    <x v="3"/>
    <x v="3"/>
    <x v="17"/>
    <x v="0"/>
    <x v="0"/>
    <n v="7905"/>
  </r>
  <r>
    <x v="6"/>
    <x v="3"/>
    <x v="3"/>
    <x v="17"/>
    <x v="1"/>
    <x v="0"/>
    <n v="40908"/>
  </r>
  <r>
    <x v="6"/>
    <x v="3"/>
    <x v="3"/>
    <x v="17"/>
    <x v="2"/>
    <x v="0"/>
    <n v="7806"/>
  </r>
  <r>
    <x v="6"/>
    <x v="3"/>
    <x v="3"/>
    <x v="17"/>
    <x v="3"/>
    <x v="1"/>
    <n v="25638"/>
  </r>
  <r>
    <x v="6"/>
    <x v="3"/>
    <x v="3"/>
    <x v="17"/>
    <x v="4"/>
    <x v="1"/>
    <n v="23552"/>
  </r>
  <r>
    <x v="6"/>
    <x v="3"/>
    <x v="3"/>
    <x v="17"/>
    <x v="5"/>
    <x v="1"/>
    <n v="30418"/>
  </r>
  <r>
    <x v="6"/>
    <x v="3"/>
    <x v="3"/>
    <x v="17"/>
    <x v="6"/>
    <x v="2"/>
    <n v="12095"/>
  </r>
  <r>
    <x v="6"/>
    <x v="3"/>
    <x v="3"/>
    <x v="17"/>
    <x v="7"/>
    <x v="2"/>
    <n v="19986"/>
  </r>
  <r>
    <x v="6"/>
    <x v="3"/>
    <x v="3"/>
    <x v="17"/>
    <x v="8"/>
    <x v="2"/>
    <n v="29527"/>
  </r>
  <r>
    <x v="6"/>
    <x v="3"/>
    <x v="3"/>
    <x v="17"/>
    <x v="9"/>
    <x v="3"/>
    <n v="10108"/>
  </r>
  <r>
    <x v="6"/>
    <x v="3"/>
    <x v="3"/>
    <x v="17"/>
    <x v="10"/>
    <x v="3"/>
    <n v="31241"/>
  </r>
  <r>
    <x v="6"/>
    <x v="3"/>
    <x v="3"/>
    <x v="17"/>
    <x v="11"/>
    <x v="3"/>
    <n v="24567"/>
  </r>
  <r>
    <x v="7"/>
    <x v="3"/>
    <x v="3"/>
    <x v="17"/>
    <x v="0"/>
    <x v="0"/>
    <n v="5973"/>
  </r>
  <r>
    <x v="7"/>
    <x v="3"/>
    <x v="3"/>
    <x v="17"/>
    <x v="1"/>
    <x v="0"/>
    <n v="26532"/>
  </r>
  <r>
    <x v="7"/>
    <x v="3"/>
    <x v="3"/>
    <x v="17"/>
    <x v="2"/>
    <x v="0"/>
    <n v="15791"/>
  </r>
  <r>
    <x v="7"/>
    <x v="3"/>
    <x v="3"/>
    <x v="17"/>
    <x v="3"/>
    <x v="1"/>
    <n v="3590"/>
  </r>
  <r>
    <x v="7"/>
    <x v="3"/>
    <x v="3"/>
    <x v="17"/>
    <x v="4"/>
    <x v="1"/>
    <n v="19553"/>
  </r>
  <r>
    <x v="7"/>
    <x v="3"/>
    <x v="3"/>
    <x v="17"/>
    <x v="5"/>
    <x v="1"/>
    <n v="9230"/>
  </r>
  <r>
    <x v="7"/>
    <x v="3"/>
    <x v="3"/>
    <x v="17"/>
    <x v="6"/>
    <x v="2"/>
    <n v="1391"/>
  </r>
  <r>
    <x v="7"/>
    <x v="3"/>
    <x v="3"/>
    <x v="17"/>
    <x v="7"/>
    <x v="2"/>
    <n v="19901"/>
  </r>
  <r>
    <x v="7"/>
    <x v="3"/>
    <x v="3"/>
    <x v="17"/>
    <x v="8"/>
    <x v="2"/>
    <n v="8201"/>
  </r>
  <r>
    <x v="7"/>
    <x v="3"/>
    <x v="3"/>
    <x v="17"/>
    <x v="9"/>
    <x v="3"/>
    <n v="12508"/>
  </r>
  <r>
    <x v="7"/>
    <x v="3"/>
    <x v="3"/>
    <x v="17"/>
    <x v="10"/>
    <x v="3"/>
    <n v="33596"/>
  </r>
  <r>
    <x v="7"/>
    <x v="3"/>
    <x v="3"/>
    <x v="17"/>
    <x v="11"/>
    <x v="3"/>
    <n v="1548"/>
  </r>
  <r>
    <x v="4"/>
    <x v="3"/>
    <x v="3"/>
    <x v="18"/>
    <x v="0"/>
    <x v="0"/>
    <n v="7394"/>
  </r>
  <r>
    <x v="4"/>
    <x v="3"/>
    <x v="3"/>
    <x v="18"/>
    <x v="1"/>
    <x v="0"/>
    <n v="5085"/>
  </r>
  <r>
    <x v="4"/>
    <x v="3"/>
    <x v="3"/>
    <x v="18"/>
    <x v="2"/>
    <x v="0"/>
    <n v="2107"/>
  </r>
  <r>
    <x v="4"/>
    <x v="3"/>
    <x v="3"/>
    <x v="18"/>
    <x v="3"/>
    <x v="1"/>
    <n v="4225"/>
  </r>
  <r>
    <x v="4"/>
    <x v="3"/>
    <x v="3"/>
    <x v="18"/>
    <x v="4"/>
    <x v="1"/>
    <n v="2908"/>
  </r>
  <r>
    <x v="4"/>
    <x v="3"/>
    <x v="3"/>
    <x v="18"/>
    <x v="5"/>
    <x v="1"/>
    <n v="5706"/>
  </r>
  <r>
    <x v="4"/>
    <x v="3"/>
    <x v="3"/>
    <x v="18"/>
    <x v="6"/>
    <x v="2"/>
    <n v="2890"/>
  </r>
  <r>
    <x v="4"/>
    <x v="3"/>
    <x v="3"/>
    <x v="18"/>
    <x v="7"/>
    <x v="2"/>
    <n v="3836"/>
  </r>
  <r>
    <x v="4"/>
    <x v="3"/>
    <x v="3"/>
    <x v="18"/>
    <x v="8"/>
    <x v="2"/>
    <n v="7334"/>
  </r>
  <r>
    <x v="4"/>
    <x v="3"/>
    <x v="3"/>
    <x v="18"/>
    <x v="9"/>
    <x v="3"/>
    <n v="1134"/>
  </r>
  <r>
    <x v="4"/>
    <x v="3"/>
    <x v="3"/>
    <x v="18"/>
    <x v="10"/>
    <x v="3"/>
    <n v="6218"/>
  </r>
  <r>
    <x v="4"/>
    <x v="3"/>
    <x v="3"/>
    <x v="18"/>
    <x v="11"/>
    <x v="3"/>
    <n v="1326"/>
  </r>
  <r>
    <x v="5"/>
    <x v="3"/>
    <x v="3"/>
    <x v="18"/>
    <x v="0"/>
    <x v="0"/>
    <n v="1276"/>
  </r>
  <r>
    <x v="5"/>
    <x v="3"/>
    <x v="3"/>
    <x v="18"/>
    <x v="1"/>
    <x v="0"/>
    <n v="38160"/>
  </r>
  <r>
    <x v="5"/>
    <x v="3"/>
    <x v="3"/>
    <x v="18"/>
    <x v="2"/>
    <x v="0"/>
    <n v="24189"/>
  </r>
  <r>
    <x v="5"/>
    <x v="3"/>
    <x v="3"/>
    <x v="18"/>
    <x v="3"/>
    <x v="1"/>
    <n v="15555"/>
  </r>
  <r>
    <x v="5"/>
    <x v="3"/>
    <x v="3"/>
    <x v="18"/>
    <x v="4"/>
    <x v="1"/>
    <n v="15253"/>
  </r>
  <r>
    <x v="5"/>
    <x v="3"/>
    <x v="3"/>
    <x v="18"/>
    <x v="5"/>
    <x v="1"/>
    <n v="39109"/>
  </r>
  <r>
    <x v="5"/>
    <x v="3"/>
    <x v="3"/>
    <x v="18"/>
    <x v="6"/>
    <x v="2"/>
    <n v="36221"/>
  </r>
  <r>
    <x v="5"/>
    <x v="3"/>
    <x v="3"/>
    <x v="18"/>
    <x v="7"/>
    <x v="2"/>
    <n v="34364"/>
  </r>
  <r>
    <x v="5"/>
    <x v="3"/>
    <x v="3"/>
    <x v="18"/>
    <x v="8"/>
    <x v="2"/>
    <n v="19174"/>
  </r>
  <r>
    <x v="5"/>
    <x v="3"/>
    <x v="3"/>
    <x v="18"/>
    <x v="9"/>
    <x v="3"/>
    <n v="34109"/>
  </r>
  <r>
    <x v="5"/>
    <x v="3"/>
    <x v="3"/>
    <x v="18"/>
    <x v="10"/>
    <x v="3"/>
    <n v="9608"/>
  </r>
  <r>
    <x v="5"/>
    <x v="3"/>
    <x v="3"/>
    <x v="18"/>
    <x v="11"/>
    <x v="3"/>
    <n v="44274"/>
  </r>
  <r>
    <x v="6"/>
    <x v="3"/>
    <x v="3"/>
    <x v="18"/>
    <x v="0"/>
    <x v="0"/>
    <n v="28257"/>
  </r>
  <r>
    <x v="6"/>
    <x v="3"/>
    <x v="3"/>
    <x v="18"/>
    <x v="1"/>
    <x v="0"/>
    <n v="35693"/>
  </r>
  <r>
    <x v="6"/>
    <x v="3"/>
    <x v="3"/>
    <x v="18"/>
    <x v="2"/>
    <x v="0"/>
    <n v="17819"/>
  </r>
  <r>
    <x v="6"/>
    <x v="3"/>
    <x v="3"/>
    <x v="18"/>
    <x v="3"/>
    <x v="1"/>
    <n v="26915"/>
  </r>
  <r>
    <x v="6"/>
    <x v="3"/>
    <x v="3"/>
    <x v="18"/>
    <x v="4"/>
    <x v="1"/>
    <n v="34639"/>
  </r>
  <r>
    <x v="6"/>
    <x v="3"/>
    <x v="3"/>
    <x v="18"/>
    <x v="5"/>
    <x v="1"/>
    <n v="37651"/>
  </r>
  <r>
    <x v="6"/>
    <x v="3"/>
    <x v="3"/>
    <x v="18"/>
    <x v="6"/>
    <x v="2"/>
    <n v="37346"/>
  </r>
  <r>
    <x v="6"/>
    <x v="3"/>
    <x v="3"/>
    <x v="18"/>
    <x v="7"/>
    <x v="2"/>
    <n v="28815"/>
  </r>
  <r>
    <x v="6"/>
    <x v="3"/>
    <x v="3"/>
    <x v="18"/>
    <x v="8"/>
    <x v="2"/>
    <n v="10890"/>
  </r>
  <r>
    <x v="6"/>
    <x v="3"/>
    <x v="3"/>
    <x v="18"/>
    <x v="9"/>
    <x v="3"/>
    <n v="37439"/>
  </r>
  <r>
    <x v="6"/>
    <x v="3"/>
    <x v="3"/>
    <x v="18"/>
    <x v="10"/>
    <x v="3"/>
    <n v="3923"/>
  </r>
  <r>
    <x v="6"/>
    <x v="3"/>
    <x v="3"/>
    <x v="18"/>
    <x v="11"/>
    <x v="3"/>
    <n v="37599"/>
  </r>
  <r>
    <x v="7"/>
    <x v="3"/>
    <x v="3"/>
    <x v="18"/>
    <x v="0"/>
    <x v="0"/>
    <n v="22737"/>
  </r>
  <r>
    <x v="7"/>
    <x v="3"/>
    <x v="3"/>
    <x v="18"/>
    <x v="1"/>
    <x v="0"/>
    <n v="31480"/>
  </r>
  <r>
    <x v="7"/>
    <x v="3"/>
    <x v="3"/>
    <x v="18"/>
    <x v="2"/>
    <x v="0"/>
    <n v="18677"/>
  </r>
  <r>
    <x v="7"/>
    <x v="3"/>
    <x v="3"/>
    <x v="18"/>
    <x v="3"/>
    <x v="1"/>
    <n v="40661"/>
  </r>
  <r>
    <x v="7"/>
    <x v="3"/>
    <x v="3"/>
    <x v="18"/>
    <x v="4"/>
    <x v="1"/>
    <n v="32247"/>
  </r>
  <r>
    <x v="7"/>
    <x v="3"/>
    <x v="3"/>
    <x v="18"/>
    <x v="5"/>
    <x v="1"/>
    <n v="18345"/>
  </r>
  <r>
    <x v="7"/>
    <x v="3"/>
    <x v="3"/>
    <x v="18"/>
    <x v="6"/>
    <x v="2"/>
    <n v="9012"/>
  </r>
  <r>
    <x v="7"/>
    <x v="3"/>
    <x v="3"/>
    <x v="18"/>
    <x v="7"/>
    <x v="2"/>
    <n v="35802"/>
  </r>
  <r>
    <x v="7"/>
    <x v="3"/>
    <x v="3"/>
    <x v="18"/>
    <x v="8"/>
    <x v="2"/>
    <n v="26790"/>
  </r>
  <r>
    <x v="7"/>
    <x v="3"/>
    <x v="3"/>
    <x v="18"/>
    <x v="9"/>
    <x v="3"/>
    <n v="28078"/>
  </r>
  <r>
    <x v="7"/>
    <x v="3"/>
    <x v="3"/>
    <x v="18"/>
    <x v="10"/>
    <x v="3"/>
    <n v="25538"/>
  </r>
  <r>
    <x v="7"/>
    <x v="3"/>
    <x v="3"/>
    <x v="18"/>
    <x v="11"/>
    <x v="3"/>
    <n v="4556"/>
  </r>
  <r>
    <x v="4"/>
    <x v="3"/>
    <x v="3"/>
    <x v="19"/>
    <x v="0"/>
    <x v="0"/>
    <n v="4826"/>
  </r>
  <r>
    <x v="4"/>
    <x v="3"/>
    <x v="3"/>
    <x v="19"/>
    <x v="1"/>
    <x v="0"/>
    <n v="3135"/>
  </r>
  <r>
    <x v="4"/>
    <x v="3"/>
    <x v="3"/>
    <x v="19"/>
    <x v="2"/>
    <x v="0"/>
    <n v="8737"/>
  </r>
  <r>
    <x v="4"/>
    <x v="3"/>
    <x v="3"/>
    <x v="19"/>
    <x v="3"/>
    <x v="1"/>
    <n v="5155"/>
  </r>
  <r>
    <x v="4"/>
    <x v="3"/>
    <x v="3"/>
    <x v="19"/>
    <x v="4"/>
    <x v="1"/>
    <n v="5480"/>
  </r>
  <r>
    <x v="4"/>
    <x v="3"/>
    <x v="3"/>
    <x v="19"/>
    <x v="5"/>
    <x v="1"/>
    <n v="5627"/>
  </r>
  <r>
    <x v="4"/>
    <x v="3"/>
    <x v="3"/>
    <x v="19"/>
    <x v="6"/>
    <x v="2"/>
    <n v="8852"/>
  </r>
  <r>
    <x v="4"/>
    <x v="3"/>
    <x v="3"/>
    <x v="19"/>
    <x v="7"/>
    <x v="2"/>
    <n v="4360"/>
  </r>
  <r>
    <x v="4"/>
    <x v="3"/>
    <x v="3"/>
    <x v="19"/>
    <x v="8"/>
    <x v="2"/>
    <n v="2689"/>
  </r>
  <r>
    <x v="4"/>
    <x v="3"/>
    <x v="3"/>
    <x v="19"/>
    <x v="9"/>
    <x v="3"/>
    <n v="3383"/>
  </r>
  <r>
    <x v="4"/>
    <x v="3"/>
    <x v="3"/>
    <x v="19"/>
    <x v="10"/>
    <x v="3"/>
    <n v="1384"/>
  </r>
  <r>
    <x v="4"/>
    <x v="3"/>
    <x v="3"/>
    <x v="19"/>
    <x v="11"/>
    <x v="3"/>
    <n v="1023"/>
  </r>
  <r>
    <x v="5"/>
    <x v="3"/>
    <x v="3"/>
    <x v="19"/>
    <x v="0"/>
    <x v="0"/>
    <n v="16308"/>
  </r>
  <r>
    <x v="5"/>
    <x v="3"/>
    <x v="3"/>
    <x v="19"/>
    <x v="1"/>
    <x v="0"/>
    <n v="7634"/>
  </r>
  <r>
    <x v="5"/>
    <x v="3"/>
    <x v="3"/>
    <x v="19"/>
    <x v="2"/>
    <x v="0"/>
    <n v="19360"/>
  </r>
  <r>
    <x v="5"/>
    <x v="3"/>
    <x v="3"/>
    <x v="19"/>
    <x v="3"/>
    <x v="1"/>
    <n v="40598"/>
  </r>
  <r>
    <x v="5"/>
    <x v="3"/>
    <x v="3"/>
    <x v="19"/>
    <x v="4"/>
    <x v="1"/>
    <n v="23159"/>
  </r>
  <r>
    <x v="5"/>
    <x v="3"/>
    <x v="3"/>
    <x v="19"/>
    <x v="5"/>
    <x v="1"/>
    <n v="2062"/>
  </r>
  <r>
    <x v="5"/>
    <x v="3"/>
    <x v="3"/>
    <x v="19"/>
    <x v="6"/>
    <x v="2"/>
    <n v="34686"/>
  </r>
  <r>
    <x v="5"/>
    <x v="3"/>
    <x v="3"/>
    <x v="19"/>
    <x v="7"/>
    <x v="2"/>
    <n v="29627"/>
  </r>
  <r>
    <x v="5"/>
    <x v="3"/>
    <x v="3"/>
    <x v="19"/>
    <x v="8"/>
    <x v="2"/>
    <n v="39474"/>
  </r>
  <r>
    <x v="5"/>
    <x v="3"/>
    <x v="3"/>
    <x v="19"/>
    <x v="9"/>
    <x v="3"/>
    <n v="1279"/>
  </r>
  <r>
    <x v="5"/>
    <x v="3"/>
    <x v="3"/>
    <x v="19"/>
    <x v="10"/>
    <x v="3"/>
    <n v="42893"/>
  </r>
  <r>
    <x v="5"/>
    <x v="3"/>
    <x v="3"/>
    <x v="19"/>
    <x v="11"/>
    <x v="3"/>
    <n v="16679"/>
  </r>
  <r>
    <x v="6"/>
    <x v="3"/>
    <x v="3"/>
    <x v="19"/>
    <x v="0"/>
    <x v="0"/>
    <n v="31638"/>
  </r>
  <r>
    <x v="6"/>
    <x v="3"/>
    <x v="3"/>
    <x v="19"/>
    <x v="1"/>
    <x v="0"/>
    <n v="33027"/>
  </r>
  <r>
    <x v="6"/>
    <x v="3"/>
    <x v="3"/>
    <x v="19"/>
    <x v="2"/>
    <x v="0"/>
    <n v="43018"/>
  </r>
  <r>
    <x v="6"/>
    <x v="3"/>
    <x v="3"/>
    <x v="19"/>
    <x v="3"/>
    <x v="1"/>
    <n v="33025"/>
  </r>
  <r>
    <x v="6"/>
    <x v="3"/>
    <x v="3"/>
    <x v="19"/>
    <x v="4"/>
    <x v="1"/>
    <n v="21900"/>
  </r>
  <r>
    <x v="6"/>
    <x v="3"/>
    <x v="3"/>
    <x v="19"/>
    <x v="5"/>
    <x v="1"/>
    <n v="12614"/>
  </r>
  <r>
    <x v="6"/>
    <x v="3"/>
    <x v="3"/>
    <x v="19"/>
    <x v="6"/>
    <x v="2"/>
    <n v="8369"/>
  </r>
  <r>
    <x v="6"/>
    <x v="3"/>
    <x v="3"/>
    <x v="19"/>
    <x v="7"/>
    <x v="2"/>
    <n v="15824"/>
  </r>
  <r>
    <x v="6"/>
    <x v="3"/>
    <x v="3"/>
    <x v="19"/>
    <x v="8"/>
    <x v="2"/>
    <n v="4468"/>
  </r>
  <r>
    <x v="6"/>
    <x v="3"/>
    <x v="3"/>
    <x v="19"/>
    <x v="9"/>
    <x v="3"/>
    <n v="2254"/>
  </r>
  <r>
    <x v="6"/>
    <x v="3"/>
    <x v="3"/>
    <x v="19"/>
    <x v="10"/>
    <x v="3"/>
    <n v="15761"/>
  </r>
  <r>
    <x v="6"/>
    <x v="3"/>
    <x v="3"/>
    <x v="19"/>
    <x v="11"/>
    <x v="3"/>
    <n v="41918"/>
  </r>
  <r>
    <x v="7"/>
    <x v="3"/>
    <x v="3"/>
    <x v="19"/>
    <x v="0"/>
    <x v="0"/>
    <n v="44214"/>
  </r>
  <r>
    <x v="7"/>
    <x v="3"/>
    <x v="3"/>
    <x v="19"/>
    <x v="1"/>
    <x v="0"/>
    <n v="11659"/>
  </r>
  <r>
    <x v="7"/>
    <x v="3"/>
    <x v="3"/>
    <x v="19"/>
    <x v="2"/>
    <x v="0"/>
    <n v="7853"/>
  </r>
  <r>
    <x v="7"/>
    <x v="3"/>
    <x v="3"/>
    <x v="19"/>
    <x v="3"/>
    <x v="1"/>
    <n v="32917"/>
  </r>
  <r>
    <x v="7"/>
    <x v="3"/>
    <x v="3"/>
    <x v="19"/>
    <x v="4"/>
    <x v="1"/>
    <n v="42887"/>
  </r>
  <r>
    <x v="7"/>
    <x v="3"/>
    <x v="3"/>
    <x v="19"/>
    <x v="5"/>
    <x v="1"/>
    <n v="10915"/>
  </r>
  <r>
    <x v="7"/>
    <x v="3"/>
    <x v="3"/>
    <x v="19"/>
    <x v="6"/>
    <x v="2"/>
    <n v="37748"/>
  </r>
  <r>
    <x v="7"/>
    <x v="3"/>
    <x v="3"/>
    <x v="19"/>
    <x v="7"/>
    <x v="2"/>
    <n v="10043"/>
  </r>
  <r>
    <x v="7"/>
    <x v="3"/>
    <x v="3"/>
    <x v="19"/>
    <x v="8"/>
    <x v="2"/>
    <n v="15652"/>
  </r>
  <r>
    <x v="7"/>
    <x v="3"/>
    <x v="3"/>
    <x v="19"/>
    <x v="9"/>
    <x v="3"/>
    <n v="7041"/>
  </r>
  <r>
    <x v="7"/>
    <x v="3"/>
    <x v="3"/>
    <x v="19"/>
    <x v="10"/>
    <x v="3"/>
    <n v="7048"/>
  </r>
  <r>
    <x v="7"/>
    <x v="3"/>
    <x v="3"/>
    <x v="19"/>
    <x v="11"/>
    <x v="3"/>
    <n v="37198"/>
  </r>
  <r>
    <x v="8"/>
    <x v="3"/>
    <x v="3"/>
    <x v="15"/>
    <x v="0"/>
    <x v="0"/>
    <n v="5504"/>
  </r>
  <r>
    <x v="8"/>
    <x v="3"/>
    <x v="3"/>
    <x v="15"/>
    <x v="1"/>
    <x v="0"/>
    <n v="1044"/>
  </r>
  <r>
    <x v="8"/>
    <x v="3"/>
    <x v="3"/>
    <x v="15"/>
    <x v="2"/>
    <x v="0"/>
    <n v="5759"/>
  </r>
  <r>
    <x v="8"/>
    <x v="3"/>
    <x v="3"/>
    <x v="15"/>
    <x v="3"/>
    <x v="1"/>
    <n v="1672"/>
  </r>
  <r>
    <x v="8"/>
    <x v="3"/>
    <x v="3"/>
    <x v="15"/>
    <x v="4"/>
    <x v="1"/>
    <n v="1192"/>
  </r>
  <r>
    <x v="8"/>
    <x v="3"/>
    <x v="3"/>
    <x v="15"/>
    <x v="5"/>
    <x v="1"/>
    <n v="1915"/>
  </r>
  <r>
    <x v="8"/>
    <x v="3"/>
    <x v="3"/>
    <x v="15"/>
    <x v="6"/>
    <x v="2"/>
    <n v="5301"/>
  </r>
  <r>
    <x v="8"/>
    <x v="3"/>
    <x v="3"/>
    <x v="15"/>
    <x v="7"/>
    <x v="2"/>
    <n v="9351"/>
  </r>
  <r>
    <x v="8"/>
    <x v="3"/>
    <x v="3"/>
    <x v="15"/>
    <x v="8"/>
    <x v="2"/>
    <n v="4284"/>
  </r>
  <r>
    <x v="8"/>
    <x v="3"/>
    <x v="3"/>
    <x v="15"/>
    <x v="9"/>
    <x v="3"/>
    <n v="4962"/>
  </r>
  <r>
    <x v="8"/>
    <x v="3"/>
    <x v="3"/>
    <x v="15"/>
    <x v="10"/>
    <x v="3"/>
    <n v="7440"/>
  </r>
  <r>
    <x v="8"/>
    <x v="3"/>
    <x v="3"/>
    <x v="15"/>
    <x v="11"/>
    <x v="3"/>
    <n v="6696"/>
  </r>
  <r>
    <x v="9"/>
    <x v="3"/>
    <x v="3"/>
    <x v="15"/>
    <x v="0"/>
    <x v="0"/>
    <n v="5223"/>
  </r>
  <r>
    <x v="9"/>
    <x v="3"/>
    <x v="3"/>
    <x v="15"/>
    <x v="1"/>
    <x v="0"/>
    <n v="5054"/>
  </r>
  <r>
    <x v="9"/>
    <x v="3"/>
    <x v="3"/>
    <x v="15"/>
    <x v="2"/>
    <x v="0"/>
    <n v="7747"/>
  </r>
  <r>
    <x v="9"/>
    <x v="3"/>
    <x v="3"/>
    <x v="15"/>
    <x v="3"/>
    <x v="1"/>
    <n v="5286"/>
  </r>
  <r>
    <x v="9"/>
    <x v="3"/>
    <x v="3"/>
    <x v="15"/>
    <x v="4"/>
    <x v="1"/>
    <n v="34451"/>
  </r>
  <r>
    <x v="9"/>
    <x v="3"/>
    <x v="3"/>
    <x v="15"/>
    <x v="5"/>
    <x v="1"/>
    <n v="27887"/>
  </r>
  <r>
    <x v="9"/>
    <x v="3"/>
    <x v="3"/>
    <x v="15"/>
    <x v="6"/>
    <x v="2"/>
    <n v="18229"/>
  </r>
  <r>
    <x v="9"/>
    <x v="3"/>
    <x v="3"/>
    <x v="15"/>
    <x v="7"/>
    <x v="2"/>
    <n v="43935"/>
  </r>
  <r>
    <x v="9"/>
    <x v="3"/>
    <x v="3"/>
    <x v="15"/>
    <x v="8"/>
    <x v="2"/>
    <n v="6766"/>
  </r>
  <r>
    <x v="9"/>
    <x v="3"/>
    <x v="3"/>
    <x v="15"/>
    <x v="9"/>
    <x v="3"/>
    <n v="30136"/>
  </r>
  <r>
    <x v="9"/>
    <x v="3"/>
    <x v="3"/>
    <x v="15"/>
    <x v="10"/>
    <x v="3"/>
    <n v="42017"/>
  </r>
  <r>
    <x v="9"/>
    <x v="3"/>
    <x v="3"/>
    <x v="15"/>
    <x v="11"/>
    <x v="3"/>
    <n v="39926"/>
  </r>
  <r>
    <x v="10"/>
    <x v="3"/>
    <x v="3"/>
    <x v="15"/>
    <x v="0"/>
    <x v="0"/>
    <n v="3518"/>
  </r>
  <r>
    <x v="10"/>
    <x v="3"/>
    <x v="3"/>
    <x v="15"/>
    <x v="1"/>
    <x v="0"/>
    <n v="2380"/>
  </r>
  <r>
    <x v="10"/>
    <x v="3"/>
    <x v="3"/>
    <x v="15"/>
    <x v="2"/>
    <x v="0"/>
    <n v="13530"/>
  </r>
  <r>
    <x v="10"/>
    <x v="3"/>
    <x v="3"/>
    <x v="15"/>
    <x v="3"/>
    <x v="1"/>
    <n v="40398"/>
  </r>
  <r>
    <x v="10"/>
    <x v="3"/>
    <x v="3"/>
    <x v="15"/>
    <x v="4"/>
    <x v="1"/>
    <n v="21324"/>
  </r>
  <r>
    <x v="10"/>
    <x v="3"/>
    <x v="3"/>
    <x v="15"/>
    <x v="5"/>
    <x v="1"/>
    <n v="30976"/>
  </r>
  <r>
    <x v="10"/>
    <x v="3"/>
    <x v="3"/>
    <x v="15"/>
    <x v="6"/>
    <x v="2"/>
    <n v="10685"/>
  </r>
  <r>
    <x v="10"/>
    <x v="3"/>
    <x v="3"/>
    <x v="15"/>
    <x v="7"/>
    <x v="2"/>
    <n v="42036"/>
  </r>
  <r>
    <x v="10"/>
    <x v="3"/>
    <x v="3"/>
    <x v="15"/>
    <x v="8"/>
    <x v="2"/>
    <n v="27308"/>
  </r>
  <r>
    <x v="10"/>
    <x v="3"/>
    <x v="3"/>
    <x v="15"/>
    <x v="9"/>
    <x v="3"/>
    <n v="39267"/>
  </r>
  <r>
    <x v="10"/>
    <x v="3"/>
    <x v="3"/>
    <x v="15"/>
    <x v="10"/>
    <x v="3"/>
    <n v="38689"/>
  </r>
  <r>
    <x v="10"/>
    <x v="3"/>
    <x v="3"/>
    <x v="15"/>
    <x v="11"/>
    <x v="3"/>
    <n v="41225"/>
  </r>
  <r>
    <x v="11"/>
    <x v="3"/>
    <x v="3"/>
    <x v="15"/>
    <x v="0"/>
    <x v="0"/>
    <n v="24482"/>
  </r>
  <r>
    <x v="11"/>
    <x v="3"/>
    <x v="3"/>
    <x v="15"/>
    <x v="1"/>
    <x v="0"/>
    <n v="38392"/>
  </r>
  <r>
    <x v="11"/>
    <x v="3"/>
    <x v="3"/>
    <x v="15"/>
    <x v="2"/>
    <x v="0"/>
    <n v="39311"/>
  </r>
  <r>
    <x v="11"/>
    <x v="3"/>
    <x v="3"/>
    <x v="15"/>
    <x v="3"/>
    <x v="1"/>
    <n v="2880"/>
  </r>
  <r>
    <x v="11"/>
    <x v="3"/>
    <x v="3"/>
    <x v="15"/>
    <x v="4"/>
    <x v="1"/>
    <n v="1049"/>
  </r>
  <r>
    <x v="11"/>
    <x v="3"/>
    <x v="3"/>
    <x v="15"/>
    <x v="5"/>
    <x v="1"/>
    <n v="4077"/>
  </r>
  <r>
    <x v="11"/>
    <x v="3"/>
    <x v="3"/>
    <x v="15"/>
    <x v="6"/>
    <x v="2"/>
    <n v="5728"/>
  </r>
  <r>
    <x v="11"/>
    <x v="3"/>
    <x v="3"/>
    <x v="15"/>
    <x v="7"/>
    <x v="2"/>
    <n v="39413"/>
  </r>
  <r>
    <x v="11"/>
    <x v="3"/>
    <x v="3"/>
    <x v="15"/>
    <x v="8"/>
    <x v="2"/>
    <n v="35730"/>
  </r>
  <r>
    <x v="11"/>
    <x v="3"/>
    <x v="3"/>
    <x v="15"/>
    <x v="9"/>
    <x v="3"/>
    <n v="28174"/>
  </r>
  <r>
    <x v="11"/>
    <x v="3"/>
    <x v="3"/>
    <x v="15"/>
    <x v="10"/>
    <x v="3"/>
    <n v="33442"/>
  </r>
  <r>
    <x v="11"/>
    <x v="3"/>
    <x v="3"/>
    <x v="15"/>
    <x v="11"/>
    <x v="3"/>
    <n v="32983"/>
  </r>
  <r>
    <x v="8"/>
    <x v="3"/>
    <x v="3"/>
    <x v="16"/>
    <x v="0"/>
    <x v="0"/>
    <n v="2977"/>
  </r>
  <r>
    <x v="8"/>
    <x v="3"/>
    <x v="3"/>
    <x v="16"/>
    <x v="1"/>
    <x v="0"/>
    <n v="8984"/>
  </r>
  <r>
    <x v="8"/>
    <x v="3"/>
    <x v="3"/>
    <x v="16"/>
    <x v="2"/>
    <x v="0"/>
    <n v="3576"/>
  </r>
  <r>
    <x v="8"/>
    <x v="3"/>
    <x v="3"/>
    <x v="16"/>
    <x v="3"/>
    <x v="1"/>
    <n v="5525"/>
  </r>
  <r>
    <x v="8"/>
    <x v="3"/>
    <x v="3"/>
    <x v="16"/>
    <x v="4"/>
    <x v="1"/>
    <n v="5870"/>
  </r>
  <r>
    <x v="8"/>
    <x v="3"/>
    <x v="3"/>
    <x v="16"/>
    <x v="5"/>
    <x v="1"/>
    <n v="2793"/>
  </r>
  <r>
    <x v="8"/>
    <x v="3"/>
    <x v="3"/>
    <x v="16"/>
    <x v="6"/>
    <x v="2"/>
    <n v="1679"/>
  </r>
  <r>
    <x v="8"/>
    <x v="3"/>
    <x v="3"/>
    <x v="16"/>
    <x v="7"/>
    <x v="2"/>
    <n v="1534"/>
  </r>
  <r>
    <x v="8"/>
    <x v="3"/>
    <x v="3"/>
    <x v="16"/>
    <x v="8"/>
    <x v="2"/>
    <n v="6267"/>
  </r>
  <r>
    <x v="8"/>
    <x v="3"/>
    <x v="3"/>
    <x v="16"/>
    <x v="9"/>
    <x v="3"/>
    <n v="7848"/>
  </r>
  <r>
    <x v="8"/>
    <x v="3"/>
    <x v="3"/>
    <x v="16"/>
    <x v="10"/>
    <x v="3"/>
    <n v="8196"/>
  </r>
  <r>
    <x v="8"/>
    <x v="3"/>
    <x v="3"/>
    <x v="16"/>
    <x v="11"/>
    <x v="3"/>
    <n v="1892"/>
  </r>
  <r>
    <x v="9"/>
    <x v="3"/>
    <x v="3"/>
    <x v="16"/>
    <x v="0"/>
    <x v="0"/>
    <n v="9429"/>
  </r>
  <r>
    <x v="9"/>
    <x v="3"/>
    <x v="3"/>
    <x v="16"/>
    <x v="1"/>
    <x v="0"/>
    <n v="4233"/>
  </r>
  <r>
    <x v="9"/>
    <x v="3"/>
    <x v="3"/>
    <x v="16"/>
    <x v="2"/>
    <x v="0"/>
    <n v="12095"/>
  </r>
  <r>
    <x v="9"/>
    <x v="3"/>
    <x v="3"/>
    <x v="16"/>
    <x v="3"/>
    <x v="1"/>
    <n v="34927"/>
  </r>
  <r>
    <x v="9"/>
    <x v="3"/>
    <x v="3"/>
    <x v="16"/>
    <x v="4"/>
    <x v="1"/>
    <n v="3467"/>
  </r>
  <r>
    <x v="9"/>
    <x v="3"/>
    <x v="3"/>
    <x v="16"/>
    <x v="5"/>
    <x v="1"/>
    <n v="22482"/>
  </r>
  <r>
    <x v="9"/>
    <x v="3"/>
    <x v="3"/>
    <x v="16"/>
    <x v="6"/>
    <x v="2"/>
    <n v="22241"/>
  </r>
  <r>
    <x v="9"/>
    <x v="3"/>
    <x v="3"/>
    <x v="16"/>
    <x v="7"/>
    <x v="2"/>
    <n v="10793"/>
  </r>
  <r>
    <x v="9"/>
    <x v="3"/>
    <x v="3"/>
    <x v="16"/>
    <x v="8"/>
    <x v="2"/>
    <n v="31595"/>
  </r>
  <r>
    <x v="9"/>
    <x v="3"/>
    <x v="3"/>
    <x v="16"/>
    <x v="9"/>
    <x v="3"/>
    <n v="13903"/>
  </r>
  <r>
    <x v="9"/>
    <x v="3"/>
    <x v="3"/>
    <x v="16"/>
    <x v="10"/>
    <x v="3"/>
    <n v="11057"/>
  </r>
  <r>
    <x v="9"/>
    <x v="3"/>
    <x v="3"/>
    <x v="16"/>
    <x v="11"/>
    <x v="3"/>
    <n v="38460"/>
  </r>
  <r>
    <x v="10"/>
    <x v="3"/>
    <x v="3"/>
    <x v="16"/>
    <x v="0"/>
    <x v="0"/>
    <n v="32907"/>
  </r>
  <r>
    <x v="10"/>
    <x v="3"/>
    <x v="3"/>
    <x v="16"/>
    <x v="1"/>
    <x v="0"/>
    <n v="40760"/>
  </r>
  <r>
    <x v="10"/>
    <x v="3"/>
    <x v="3"/>
    <x v="16"/>
    <x v="2"/>
    <x v="0"/>
    <n v="16416"/>
  </r>
  <r>
    <x v="10"/>
    <x v="3"/>
    <x v="3"/>
    <x v="16"/>
    <x v="3"/>
    <x v="1"/>
    <n v="25576"/>
  </r>
  <r>
    <x v="10"/>
    <x v="3"/>
    <x v="3"/>
    <x v="16"/>
    <x v="4"/>
    <x v="1"/>
    <n v="14298"/>
  </r>
  <r>
    <x v="10"/>
    <x v="3"/>
    <x v="3"/>
    <x v="16"/>
    <x v="5"/>
    <x v="1"/>
    <n v="34617"/>
  </r>
  <r>
    <x v="10"/>
    <x v="3"/>
    <x v="3"/>
    <x v="16"/>
    <x v="6"/>
    <x v="2"/>
    <n v="3157"/>
  </r>
  <r>
    <x v="10"/>
    <x v="3"/>
    <x v="3"/>
    <x v="16"/>
    <x v="7"/>
    <x v="2"/>
    <n v="18133"/>
  </r>
  <r>
    <x v="10"/>
    <x v="3"/>
    <x v="3"/>
    <x v="16"/>
    <x v="8"/>
    <x v="2"/>
    <n v="8702"/>
  </r>
  <r>
    <x v="10"/>
    <x v="3"/>
    <x v="3"/>
    <x v="16"/>
    <x v="9"/>
    <x v="3"/>
    <n v="15255"/>
  </r>
  <r>
    <x v="10"/>
    <x v="3"/>
    <x v="3"/>
    <x v="16"/>
    <x v="10"/>
    <x v="3"/>
    <n v="29360"/>
  </r>
  <r>
    <x v="10"/>
    <x v="3"/>
    <x v="3"/>
    <x v="16"/>
    <x v="11"/>
    <x v="3"/>
    <n v="40481"/>
  </r>
  <r>
    <x v="11"/>
    <x v="3"/>
    <x v="3"/>
    <x v="16"/>
    <x v="0"/>
    <x v="0"/>
    <n v="33881"/>
  </r>
  <r>
    <x v="11"/>
    <x v="3"/>
    <x v="3"/>
    <x v="16"/>
    <x v="1"/>
    <x v="0"/>
    <n v="13007"/>
  </r>
  <r>
    <x v="11"/>
    <x v="3"/>
    <x v="3"/>
    <x v="16"/>
    <x v="2"/>
    <x v="0"/>
    <n v="3119"/>
  </r>
  <r>
    <x v="11"/>
    <x v="3"/>
    <x v="3"/>
    <x v="16"/>
    <x v="3"/>
    <x v="1"/>
    <n v="17620"/>
  </r>
  <r>
    <x v="11"/>
    <x v="3"/>
    <x v="3"/>
    <x v="16"/>
    <x v="4"/>
    <x v="1"/>
    <n v="9093"/>
  </r>
  <r>
    <x v="11"/>
    <x v="3"/>
    <x v="3"/>
    <x v="16"/>
    <x v="5"/>
    <x v="1"/>
    <n v="11145"/>
  </r>
  <r>
    <x v="11"/>
    <x v="3"/>
    <x v="3"/>
    <x v="16"/>
    <x v="6"/>
    <x v="2"/>
    <n v="22848"/>
  </r>
  <r>
    <x v="11"/>
    <x v="3"/>
    <x v="3"/>
    <x v="16"/>
    <x v="7"/>
    <x v="2"/>
    <n v="25334"/>
  </r>
  <r>
    <x v="11"/>
    <x v="3"/>
    <x v="3"/>
    <x v="16"/>
    <x v="8"/>
    <x v="2"/>
    <n v="34936"/>
  </r>
  <r>
    <x v="11"/>
    <x v="3"/>
    <x v="3"/>
    <x v="16"/>
    <x v="9"/>
    <x v="3"/>
    <n v="35602"/>
  </r>
  <r>
    <x v="11"/>
    <x v="3"/>
    <x v="3"/>
    <x v="16"/>
    <x v="10"/>
    <x v="3"/>
    <n v="42827"/>
  </r>
  <r>
    <x v="11"/>
    <x v="3"/>
    <x v="3"/>
    <x v="16"/>
    <x v="11"/>
    <x v="3"/>
    <n v="17936"/>
  </r>
  <r>
    <x v="8"/>
    <x v="3"/>
    <x v="3"/>
    <x v="17"/>
    <x v="0"/>
    <x v="0"/>
    <n v="1462"/>
  </r>
  <r>
    <x v="8"/>
    <x v="3"/>
    <x v="3"/>
    <x v="17"/>
    <x v="1"/>
    <x v="0"/>
    <n v="5619"/>
  </r>
  <r>
    <x v="8"/>
    <x v="3"/>
    <x v="3"/>
    <x v="17"/>
    <x v="2"/>
    <x v="0"/>
    <n v="1407"/>
  </r>
  <r>
    <x v="8"/>
    <x v="3"/>
    <x v="3"/>
    <x v="17"/>
    <x v="3"/>
    <x v="1"/>
    <n v="9093"/>
  </r>
  <r>
    <x v="8"/>
    <x v="3"/>
    <x v="3"/>
    <x v="17"/>
    <x v="4"/>
    <x v="1"/>
    <n v="3966"/>
  </r>
  <r>
    <x v="8"/>
    <x v="3"/>
    <x v="3"/>
    <x v="17"/>
    <x v="5"/>
    <x v="1"/>
    <n v="5533"/>
  </r>
  <r>
    <x v="8"/>
    <x v="3"/>
    <x v="3"/>
    <x v="17"/>
    <x v="6"/>
    <x v="2"/>
    <n v="8353"/>
  </r>
  <r>
    <x v="8"/>
    <x v="3"/>
    <x v="3"/>
    <x v="17"/>
    <x v="7"/>
    <x v="2"/>
    <n v="9978"/>
  </r>
  <r>
    <x v="8"/>
    <x v="3"/>
    <x v="3"/>
    <x v="17"/>
    <x v="8"/>
    <x v="2"/>
    <n v="2273"/>
  </r>
  <r>
    <x v="8"/>
    <x v="3"/>
    <x v="3"/>
    <x v="17"/>
    <x v="9"/>
    <x v="3"/>
    <n v="4434"/>
  </r>
  <r>
    <x v="8"/>
    <x v="3"/>
    <x v="3"/>
    <x v="17"/>
    <x v="10"/>
    <x v="3"/>
    <n v="8686"/>
  </r>
  <r>
    <x v="8"/>
    <x v="3"/>
    <x v="3"/>
    <x v="17"/>
    <x v="11"/>
    <x v="3"/>
    <n v="1875"/>
  </r>
  <r>
    <x v="9"/>
    <x v="3"/>
    <x v="3"/>
    <x v="17"/>
    <x v="0"/>
    <x v="0"/>
    <n v="27048"/>
  </r>
  <r>
    <x v="9"/>
    <x v="3"/>
    <x v="3"/>
    <x v="17"/>
    <x v="1"/>
    <x v="0"/>
    <n v="21407"/>
  </r>
  <r>
    <x v="9"/>
    <x v="3"/>
    <x v="3"/>
    <x v="17"/>
    <x v="2"/>
    <x v="0"/>
    <n v="32416"/>
  </r>
  <r>
    <x v="9"/>
    <x v="3"/>
    <x v="3"/>
    <x v="17"/>
    <x v="3"/>
    <x v="1"/>
    <n v="23891"/>
  </r>
  <r>
    <x v="9"/>
    <x v="3"/>
    <x v="3"/>
    <x v="17"/>
    <x v="4"/>
    <x v="1"/>
    <n v="40091"/>
  </r>
  <r>
    <x v="9"/>
    <x v="3"/>
    <x v="3"/>
    <x v="17"/>
    <x v="5"/>
    <x v="1"/>
    <n v="1943"/>
  </r>
  <r>
    <x v="9"/>
    <x v="3"/>
    <x v="3"/>
    <x v="17"/>
    <x v="6"/>
    <x v="2"/>
    <n v="35016"/>
  </r>
  <r>
    <x v="9"/>
    <x v="3"/>
    <x v="3"/>
    <x v="17"/>
    <x v="7"/>
    <x v="2"/>
    <n v="3933"/>
  </r>
  <r>
    <x v="9"/>
    <x v="3"/>
    <x v="3"/>
    <x v="17"/>
    <x v="8"/>
    <x v="2"/>
    <n v="41416"/>
  </r>
  <r>
    <x v="9"/>
    <x v="3"/>
    <x v="3"/>
    <x v="17"/>
    <x v="9"/>
    <x v="3"/>
    <n v="21609"/>
  </r>
  <r>
    <x v="9"/>
    <x v="3"/>
    <x v="3"/>
    <x v="17"/>
    <x v="10"/>
    <x v="3"/>
    <n v="36256"/>
  </r>
  <r>
    <x v="9"/>
    <x v="3"/>
    <x v="3"/>
    <x v="17"/>
    <x v="11"/>
    <x v="3"/>
    <n v="20789"/>
  </r>
  <r>
    <x v="10"/>
    <x v="3"/>
    <x v="3"/>
    <x v="17"/>
    <x v="0"/>
    <x v="0"/>
    <n v="17218"/>
  </r>
  <r>
    <x v="10"/>
    <x v="3"/>
    <x v="3"/>
    <x v="17"/>
    <x v="1"/>
    <x v="0"/>
    <n v="29998"/>
  </r>
  <r>
    <x v="10"/>
    <x v="3"/>
    <x v="3"/>
    <x v="17"/>
    <x v="2"/>
    <x v="0"/>
    <n v="2266"/>
  </r>
  <r>
    <x v="10"/>
    <x v="3"/>
    <x v="3"/>
    <x v="17"/>
    <x v="3"/>
    <x v="1"/>
    <n v="5658"/>
  </r>
  <r>
    <x v="10"/>
    <x v="3"/>
    <x v="3"/>
    <x v="17"/>
    <x v="4"/>
    <x v="1"/>
    <n v="4060"/>
  </r>
  <r>
    <x v="10"/>
    <x v="3"/>
    <x v="3"/>
    <x v="17"/>
    <x v="5"/>
    <x v="1"/>
    <n v="12190"/>
  </r>
  <r>
    <x v="10"/>
    <x v="3"/>
    <x v="3"/>
    <x v="17"/>
    <x v="6"/>
    <x v="2"/>
    <n v="25056"/>
  </r>
  <r>
    <x v="10"/>
    <x v="3"/>
    <x v="3"/>
    <x v="17"/>
    <x v="7"/>
    <x v="2"/>
    <n v="18990"/>
  </r>
  <r>
    <x v="10"/>
    <x v="3"/>
    <x v="3"/>
    <x v="17"/>
    <x v="8"/>
    <x v="2"/>
    <n v="43201"/>
  </r>
  <r>
    <x v="10"/>
    <x v="3"/>
    <x v="3"/>
    <x v="17"/>
    <x v="9"/>
    <x v="3"/>
    <n v="4712"/>
  </r>
  <r>
    <x v="10"/>
    <x v="3"/>
    <x v="3"/>
    <x v="17"/>
    <x v="10"/>
    <x v="3"/>
    <n v="15527"/>
  </r>
  <r>
    <x v="10"/>
    <x v="3"/>
    <x v="3"/>
    <x v="17"/>
    <x v="11"/>
    <x v="3"/>
    <n v="34621"/>
  </r>
  <r>
    <x v="11"/>
    <x v="3"/>
    <x v="3"/>
    <x v="17"/>
    <x v="0"/>
    <x v="0"/>
    <n v="3878"/>
  </r>
  <r>
    <x v="11"/>
    <x v="3"/>
    <x v="3"/>
    <x v="17"/>
    <x v="1"/>
    <x v="0"/>
    <n v="15899"/>
  </r>
  <r>
    <x v="11"/>
    <x v="3"/>
    <x v="3"/>
    <x v="17"/>
    <x v="2"/>
    <x v="0"/>
    <n v="9645"/>
  </r>
  <r>
    <x v="11"/>
    <x v="3"/>
    <x v="3"/>
    <x v="17"/>
    <x v="3"/>
    <x v="1"/>
    <n v="30352"/>
  </r>
  <r>
    <x v="11"/>
    <x v="3"/>
    <x v="3"/>
    <x v="17"/>
    <x v="4"/>
    <x v="1"/>
    <n v="21858"/>
  </r>
  <r>
    <x v="11"/>
    <x v="3"/>
    <x v="3"/>
    <x v="17"/>
    <x v="5"/>
    <x v="1"/>
    <n v="14219"/>
  </r>
  <r>
    <x v="11"/>
    <x v="3"/>
    <x v="3"/>
    <x v="17"/>
    <x v="6"/>
    <x v="2"/>
    <n v="8586"/>
  </r>
  <r>
    <x v="11"/>
    <x v="3"/>
    <x v="3"/>
    <x v="17"/>
    <x v="7"/>
    <x v="2"/>
    <n v="18233"/>
  </r>
  <r>
    <x v="11"/>
    <x v="3"/>
    <x v="3"/>
    <x v="17"/>
    <x v="8"/>
    <x v="2"/>
    <n v="8312"/>
  </r>
  <r>
    <x v="11"/>
    <x v="3"/>
    <x v="3"/>
    <x v="17"/>
    <x v="9"/>
    <x v="3"/>
    <n v="14450"/>
  </r>
  <r>
    <x v="11"/>
    <x v="3"/>
    <x v="3"/>
    <x v="17"/>
    <x v="10"/>
    <x v="3"/>
    <n v="28842"/>
  </r>
  <r>
    <x v="11"/>
    <x v="3"/>
    <x v="3"/>
    <x v="17"/>
    <x v="11"/>
    <x v="3"/>
    <n v="13958"/>
  </r>
  <r>
    <x v="8"/>
    <x v="3"/>
    <x v="3"/>
    <x v="18"/>
    <x v="0"/>
    <x v="0"/>
    <n v="7363"/>
  </r>
  <r>
    <x v="8"/>
    <x v="3"/>
    <x v="3"/>
    <x v="18"/>
    <x v="1"/>
    <x v="0"/>
    <n v="1979"/>
  </r>
  <r>
    <x v="8"/>
    <x v="3"/>
    <x v="3"/>
    <x v="18"/>
    <x v="2"/>
    <x v="0"/>
    <n v="9145"/>
  </r>
  <r>
    <x v="8"/>
    <x v="3"/>
    <x v="3"/>
    <x v="18"/>
    <x v="3"/>
    <x v="1"/>
    <n v="3097"/>
  </r>
  <r>
    <x v="8"/>
    <x v="3"/>
    <x v="3"/>
    <x v="18"/>
    <x v="4"/>
    <x v="1"/>
    <n v="4491"/>
  </r>
  <r>
    <x v="8"/>
    <x v="3"/>
    <x v="3"/>
    <x v="18"/>
    <x v="5"/>
    <x v="1"/>
    <n v="5069"/>
  </r>
  <r>
    <x v="8"/>
    <x v="3"/>
    <x v="3"/>
    <x v="18"/>
    <x v="6"/>
    <x v="2"/>
    <n v="6762"/>
  </r>
  <r>
    <x v="8"/>
    <x v="3"/>
    <x v="3"/>
    <x v="18"/>
    <x v="7"/>
    <x v="2"/>
    <n v="2857"/>
  </r>
  <r>
    <x v="8"/>
    <x v="3"/>
    <x v="3"/>
    <x v="18"/>
    <x v="8"/>
    <x v="2"/>
    <n v="2260"/>
  </r>
  <r>
    <x v="8"/>
    <x v="3"/>
    <x v="3"/>
    <x v="18"/>
    <x v="9"/>
    <x v="3"/>
    <n v="4715"/>
  </r>
  <r>
    <x v="8"/>
    <x v="3"/>
    <x v="3"/>
    <x v="18"/>
    <x v="10"/>
    <x v="3"/>
    <n v="5556"/>
  </r>
  <r>
    <x v="8"/>
    <x v="3"/>
    <x v="3"/>
    <x v="18"/>
    <x v="11"/>
    <x v="3"/>
    <n v="8739"/>
  </r>
  <r>
    <x v="9"/>
    <x v="3"/>
    <x v="3"/>
    <x v="18"/>
    <x v="0"/>
    <x v="0"/>
    <n v="43065"/>
  </r>
  <r>
    <x v="9"/>
    <x v="3"/>
    <x v="3"/>
    <x v="18"/>
    <x v="1"/>
    <x v="0"/>
    <n v="16876"/>
  </r>
  <r>
    <x v="9"/>
    <x v="3"/>
    <x v="3"/>
    <x v="18"/>
    <x v="2"/>
    <x v="0"/>
    <n v="44562"/>
  </r>
  <r>
    <x v="9"/>
    <x v="3"/>
    <x v="3"/>
    <x v="18"/>
    <x v="3"/>
    <x v="1"/>
    <n v="31273"/>
  </r>
  <r>
    <x v="9"/>
    <x v="3"/>
    <x v="3"/>
    <x v="18"/>
    <x v="4"/>
    <x v="1"/>
    <n v="39199"/>
  </r>
  <r>
    <x v="9"/>
    <x v="3"/>
    <x v="3"/>
    <x v="18"/>
    <x v="5"/>
    <x v="1"/>
    <n v="34885"/>
  </r>
  <r>
    <x v="9"/>
    <x v="3"/>
    <x v="3"/>
    <x v="18"/>
    <x v="6"/>
    <x v="2"/>
    <n v="19318"/>
  </r>
  <r>
    <x v="9"/>
    <x v="3"/>
    <x v="3"/>
    <x v="18"/>
    <x v="7"/>
    <x v="2"/>
    <n v="10072"/>
  </r>
  <r>
    <x v="9"/>
    <x v="3"/>
    <x v="3"/>
    <x v="18"/>
    <x v="8"/>
    <x v="2"/>
    <n v="32619"/>
  </r>
  <r>
    <x v="9"/>
    <x v="3"/>
    <x v="3"/>
    <x v="18"/>
    <x v="9"/>
    <x v="3"/>
    <n v="37130"/>
  </r>
  <r>
    <x v="9"/>
    <x v="3"/>
    <x v="3"/>
    <x v="18"/>
    <x v="10"/>
    <x v="3"/>
    <n v="16103"/>
  </r>
  <r>
    <x v="9"/>
    <x v="3"/>
    <x v="3"/>
    <x v="18"/>
    <x v="11"/>
    <x v="3"/>
    <n v="3384"/>
  </r>
  <r>
    <x v="10"/>
    <x v="3"/>
    <x v="3"/>
    <x v="18"/>
    <x v="0"/>
    <x v="0"/>
    <n v="3388"/>
  </r>
  <r>
    <x v="10"/>
    <x v="3"/>
    <x v="3"/>
    <x v="18"/>
    <x v="1"/>
    <x v="0"/>
    <n v="22889"/>
  </r>
  <r>
    <x v="10"/>
    <x v="3"/>
    <x v="3"/>
    <x v="18"/>
    <x v="2"/>
    <x v="0"/>
    <n v="26908"/>
  </r>
  <r>
    <x v="10"/>
    <x v="3"/>
    <x v="3"/>
    <x v="18"/>
    <x v="3"/>
    <x v="1"/>
    <n v="28334"/>
  </r>
  <r>
    <x v="10"/>
    <x v="3"/>
    <x v="3"/>
    <x v="18"/>
    <x v="4"/>
    <x v="1"/>
    <n v="30623"/>
  </r>
  <r>
    <x v="10"/>
    <x v="3"/>
    <x v="3"/>
    <x v="18"/>
    <x v="5"/>
    <x v="1"/>
    <n v="10319"/>
  </r>
  <r>
    <x v="10"/>
    <x v="3"/>
    <x v="3"/>
    <x v="18"/>
    <x v="6"/>
    <x v="2"/>
    <n v="35268"/>
  </r>
  <r>
    <x v="10"/>
    <x v="3"/>
    <x v="3"/>
    <x v="18"/>
    <x v="7"/>
    <x v="2"/>
    <n v="12359"/>
  </r>
  <r>
    <x v="10"/>
    <x v="3"/>
    <x v="3"/>
    <x v="18"/>
    <x v="8"/>
    <x v="2"/>
    <n v="39468"/>
  </r>
  <r>
    <x v="10"/>
    <x v="3"/>
    <x v="3"/>
    <x v="18"/>
    <x v="9"/>
    <x v="3"/>
    <n v="6620"/>
  </r>
  <r>
    <x v="10"/>
    <x v="3"/>
    <x v="3"/>
    <x v="18"/>
    <x v="10"/>
    <x v="3"/>
    <n v="20093"/>
  </r>
  <r>
    <x v="10"/>
    <x v="3"/>
    <x v="3"/>
    <x v="18"/>
    <x v="11"/>
    <x v="3"/>
    <n v="34646"/>
  </r>
  <r>
    <x v="11"/>
    <x v="3"/>
    <x v="3"/>
    <x v="18"/>
    <x v="0"/>
    <x v="0"/>
    <n v="33812"/>
  </r>
  <r>
    <x v="11"/>
    <x v="3"/>
    <x v="3"/>
    <x v="18"/>
    <x v="1"/>
    <x v="0"/>
    <n v="20406"/>
  </r>
  <r>
    <x v="11"/>
    <x v="3"/>
    <x v="3"/>
    <x v="18"/>
    <x v="2"/>
    <x v="0"/>
    <n v="11994"/>
  </r>
  <r>
    <x v="11"/>
    <x v="3"/>
    <x v="3"/>
    <x v="18"/>
    <x v="3"/>
    <x v="1"/>
    <n v="35694"/>
  </r>
  <r>
    <x v="11"/>
    <x v="3"/>
    <x v="3"/>
    <x v="18"/>
    <x v="4"/>
    <x v="1"/>
    <n v="35588"/>
  </r>
  <r>
    <x v="11"/>
    <x v="3"/>
    <x v="3"/>
    <x v="18"/>
    <x v="5"/>
    <x v="1"/>
    <n v="38120"/>
  </r>
  <r>
    <x v="11"/>
    <x v="3"/>
    <x v="3"/>
    <x v="18"/>
    <x v="6"/>
    <x v="2"/>
    <n v="27144"/>
  </r>
  <r>
    <x v="11"/>
    <x v="3"/>
    <x v="3"/>
    <x v="18"/>
    <x v="7"/>
    <x v="2"/>
    <n v="28358"/>
  </r>
  <r>
    <x v="11"/>
    <x v="3"/>
    <x v="3"/>
    <x v="18"/>
    <x v="8"/>
    <x v="2"/>
    <n v="33617"/>
  </r>
  <r>
    <x v="11"/>
    <x v="3"/>
    <x v="3"/>
    <x v="18"/>
    <x v="9"/>
    <x v="3"/>
    <n v="18148"/>
  </r>
  <r>
    <x v="11"/>
    <x v="3"/>
    <x v="3"/>
    <x v="18"/>
    <x v="10"/>
    <x v="3"/>
    <n v="17931"/>
  </r>
  <r>
    <x v="11"/>
    <x v="3"/>
    <x v="3"/>
    <x v="18"/>
    <x v="11"/>
    <x v="3"/>
    <n v="18802"/>
  </r>
  <r>
    <x v="8"/>
    <x v="3"/>
    <x v="3"/>
    <x v="19"/>
    <x v="0"/>
    <x v="0"/>
    <n v="1336"/>
  </r>
  <r>
    <x v="8"/>
    <x v="3"/>
    <x v="3"/>
    <x v="19"/>
    <x v="1"/>
    <x v="0"/>
    <n v="8659"/>
  </r>
  <r>
    <x v="8"/>
    <x v="3"/>
    <x v="3"/>
    <x v="19"/>
    <x v="2"/>
    <x v="0"/>
    <n v="1001"/>
  </r>
  <r>
    <x v="8"/>
    <x v="3"/>
    <x v="3"/>
    <x v="19"/>
    <x v="3"/>
    <x v="1"/>
    <n v="3973"/>
  </r>
  <r>
    <x v="8"/>
    <x v="3"/>
    <x v="3"/>
    <x v="19"/>
    <x v="4"/>
    <x v="1"/>
    <n v="9761"/>
  </r>
  <r>
    <x v="8"/>
    <x v="3"/>
    <x v="3"/>
    <x v="19"/>
    <x v="5"/>
    <x v="1"/>
    <n v="9074"/>
  </r>
  <r>
    <x v="8"/>
    <x v="3"/>
    <x v="3"/>
    <x v="19"/>
    <x v="6"/>
    <x v="2"/>
    <n v="1465"/>
  </r>
  <r>
    <x v="8"/>
    <x v="3"/>
    <x v="3"/>
    <x v="19"/>
    <x v="7"/>
    <x v="2"/>
    <n v="5863"/>
  </r>
  <r>
    <x v="8"/>
    <x v="3"/>
    <x v="3"/>
    <x v="19"/>
    <x v="8"/>
    <x v="2"/>
    <n v="3991"/>
  </r>
  <r>
    <x v="8"/>
    <x v="3"/>
    <x v="3"/>
    <x v="19"/>
    <x v="9"/>
    <x v="3"/>
    <n v="1037"/>
  </r>
  <r>
    <x v="8"/>
    <x v="3"/>
    <x v="3"/>
    <x v="19"/>
    <x v="10"/>
    <x v="3"/>
    <n v="7479"/>
  </r>
  <r>
    <x v="8"/>
    <x v="3"/>
    <x v="3"/>
    <x v="19"/>
    <x v="11"/>
    <x v="3"/>
    <n v="4861"/>
  </r>
  <r>
    <x v="9"/>
    <x v="3"/>
    <x v="3"/>
    <x v="19"/>
    <x v="0"/>
    <x v="0"/>
    <n v="38358"/>
  </r>
  <r>
    <x v="9"/>
    <x v="3"/>
    <x v="3"/>
    <x v="19"/>
    <x v="1"/>
    <x v="0"/>
    <n v="23996"/>
  </r>
  <r>
    <x v="9"/>
    <x v="3"/>
    <x v="3"/>
    <x v="19"/>
    <x v="2"/>
    <x v="0"/>
    <n v="40000"/>
  </r>
  <r>
    <x v="9"/>
    <x v="3"/>
    <x v="3"/>
    <x v="19"/>
    <x v="3"/>
    <x v="1"/>
    <n v="28813"/>
  </r>
  <r>
    <x v="9"/>
    <x v="3"/>
    <x v="3"/>
    <x v="19"/>
    <x v="4"/>
    <x v="1"/>
    <n v="1213"/>
  </r>
  <r>
    <x v="9"/>
    <x v="3"/>
    <x v="3"/>
    <x v="19"/>
    <x v="5"/>
    <x v="1"/>
    <n v="41151"/>
  </r>
  <r>
    <x v="9"/>
    <x v="3"/>
    <x v="3"/>
    <x v="19"/>
    <x v="6"/>
    <x v="2"/>
    <n v="24340"/>
  </r>
  <r>
    <x v="9"/>
    <x v="3"/>
    <x v="3"/>
    <x v="19"/>
    <x v="7"/>
    <x v="2"/>
    <n v="10258"/>
  </r>
  <r>
    <x v="9"/>
    <x v="3"/>
    <x v="3"/>
    <x v="19"/>
    <x v="8"/>
    <x v="2"/>
    <n v="26497"/>
  </r>
  <r>
    <x v="9"/>
    <x v="3"/>
    <x v="3"/>
    <x v="19"/>
    <x v="9"/>
    <x v="3"/>
    <n v="34730"/>
  </r>
  <r>
    <x v="9"/>
    <x v="3"/>
    <x v="3"/>
    <x v="19"/>
    <x v="10"/>
    <x v="3"/>
    <n v="43749"/>
  </r>
  <r>
    <x v="9"/>
    <x v="3"/>
    <x v="3"/>
    <x v="19"/>
    <x v="11"/>
    <x v="3"/>
    <n v="36786"/>
  </r>
  <r>
    <x v="10"/>
    <x v="3"/>
    <x v="3"/>
    <x v="19"/>
    <x v="0"/>
    <x v="0"/>
    <n v="8532"/>
  </r>
  <r>
    <x v="10"/>
    <x v="3"/>
    <x v="3"/>
    <x v="19"/>
    <x v="1"/>
    <x v="0"/>
    <n v="32802"/>
  </r>
  <r>
    <x v="10"/>
    <x v="3"/>
    <x v="3"/>
    <x v="19"/>
    <x v="2"/>
    <x v="0"/>
    <n v="34756"/>
  </r>
  <r>
    <x v="10"/>
    <x v="3"/>
    <x v="3"/>
    <x v="19"/>
    <x v="3"/>
    <x v="1"/>
    <n v="32387"/>
  </r>
  <r>
    <x v="10"/>
    <x v="3"/>
    <x v="3"/>
    <x v="19"/>
    <x v="4"/>
    <x v="1"/>
    <n v="41629"/>
  </r>
  <r>
    <x v="10"/>
    <x v="3"/>
    <x v="3"/>
    <x v="19"/>
    <x v="5"/>
    <x v="1"/>
    <n v="8539"/>
  </r>
  <r>
    <x v="10"/>
    <x v="3"/>
    <x v="3"/>
    <x v="19"/>
    <x v="6"/>
    <x v="2"/>
    <n v="34915"/>
  </r>
  <r>
    <x v="10"/>
    <x v="3"/>
    <x v="3"/>
    <x v="19"/>
    <x v="7"/>
    <x v="2"/>
    <n v="30170"/>
  </r>
  <r>
    <x v="10"/>
    <x v="3"/>
    <x v="3"/>
    <x v="19"/>
    <x v="8"/>
    <x v="2"/>
    <n v="24382"/>
  </r>
  <r>
    <x v="10"/>
    <x v="3"/>
    <x v="3"/>
    <x v="19"/>
    <x v="9"/>
    <x v="3"/>
    <n v="28724"/>
  </r>
  <r>
    <x v="10"/>
    <x v="3"/>
    <x v="3"/>
    <x v="19"/>
    <x v="10"/>
    <x v="3"/>
    <n v="31825"/>
  </r>
  <r>
    <x v="10"/>
    <x v="3"/>
    <x v="3"/>
    <x v="19"/>
    <x v="11"/>
    <x v="3"/>
    <n v="40584"/>
  </r>
  <r>
    <x v="11"/>
    <x v="3"/>
    <x v="3"/>
    <x v="19"/>
    <x v="0"/>
    <x v="0"/>
    <n v="35717"/>
  </r>
  <r>
    <x v="11"/>
    <x v="3"/>
    <x v="3"/>
    <x v="19"/>
    <x v="1"/>
    <x v="0"/>
    <n v="15478"/>
  </r>
  <r>
    <x v="11"/>
    <x v="3"/>
    <x v="3"/>
    <x v="19"/>
    <x v="2"/>
    <x v="0"/>
    <n v="31135"/>
  </r>
  <r>
    <x v="11"/>
    <x v="3"/>
    <x v="3"/>
    <x v="19"/>
    <x v="3"/>
    <x v="1"/>
    <n v="30163"/>
  </r>
  <r>
    <x v="11"/>
    <x v="3"/>
    <x v="3"/>
    <x v="19"/>
    <x v="4"/>
    <x v="1"/>
    <n v="29214"/>
  </r>
  <r>
    <x v="11"/>
    <x v="3"/>
    <x v="3"/>
    <x v="19"/>
    <x v="5"/>
    <x v="1"/>
    <n v="20562"/>
  </r>
  <r>
    <x v="11"/>
    <x v="3"/>
    <x v="3"/>
    <x v="19"/>
    <x v="6"/>
    <x v="2"/>
    <n v="38136"/>
  </r>
  <r>
    <x v="11"/>
    <x v="3"/>
    <x v="3"/>
    <x v="19"/>
    <x v="7"/>
    <x v="2"/>
    <n v="8345"/>
  </r>
  <r>
    <x v="11"/>
    <x v="3"/>
    <x v="3"/>
    <x v="19"/>
    <x v="8"/>
    <x v="2"/>
    <n v="21015"/>
  </r>
  <r>
    <x v="11"/>
    <x v="3"/>
    <x v="3"/>
    <x v="19"/>
    <x v="9"/>
    <x v="3"/>
    <n v="44530"/>
  </r>
  <r>
    <x v="11"/>
    <x v="3"/>
    <x v="3"/>
    <x v="19"/>
    <x v="10"/>
    <x v="3"/>
    <n v="5404"/>
  </r>
  <r>
    <x v="11"/>
    <x v="3"/>
    <x v="3"/>
    <x v="19"/>
    <x v="11"/>
    <x v="3"/>
    <n v="32430"/>
  </r>
  <r>
    <x v="12"/>
    <x v="3"/>
    <x v="3"/>
    <x v="15"/>
    <x v="0"/>
    <x v="0"/>
    <n v="25815"/>
  </r>
  <r>
    <x v="12"/>
    <x v="3"/>
    <x v="3"/>
    <x v="15"/>
    <x v="1"/>
    <x v="0"/>
    <n v="31175"/>
  </r>
  <r>
    <x v="12"/>
    <x v="3"/>
    <x v="3"/>
    <x v="15"/>
    <x v="2"/>
    <x v="0"/>
    <n v="7544"/>
  </r>
  <r>
    <x v="12"/>
    <x v="3"/>
    <x v="3"/>
    <x v="15"/>
    <x v="3"/>
    <x v="1"/>
    <n v="13564"/>
  </r>
  <r>
    <x v="12"/>
    <x v="3"/>
    <x v="3"/>
    <x v="15"/>
    <x v="4"/>
    <x v="1"/>
    <n v="27760"/>
  </r>
  <r>
    <x v="12"/>
    <x v="3"/>
    <x v="3"/>
    <x v="15"/>
    <x v="5"/>
    <x v="1"/>
    <n v="42646"/>
  </r>
  <r>
    <x v="12"/>
    <x v="3"/>
    <x v="3"/>
    <x v="15"/>
    <x v="6"/>
    <x v="2"/>
    <n v="30373"/>
  </r>
  <r>
    <x v="12"/>
    <x v="3"/>
    <x v="3"/>
    <x v="15"/>
    <x v="7"/>
    <x v="2"/>
    <n v="25662"/>
  </r>
  <r>
    <x v="12"/>
    <x v="3"/>
    <x v="3"/>
    <x v="15"/>
    <x v="8"/>
    <x v="2"/>
    <n v="41778"/>
  </r>
  <r>
    <x v="12"/>
    <x v="3"/>
    <x v="3"/>
    <x v="15"/>
    <x v="9"/>
    <x v="3"/>
    <n v="22549"/>
  </r>
  <r>
    <x v="12"/>
    <x v="3"/>
    <x v="3"/>
    <x v="15"/>
    <x v="10"/>
    <x v="3"/>
    <n v="32644"/>
  </r>
  <r>
    <x v="12"/>
    <x v="3"/>
    <x v="3"/>
    <x v="15"/>
    <x v="11"/>
    <x v="3"/>
    <n v="14544"/>
  </r>
  <r>
    <x v="13"/>
    <x v="3"/>
    <x v="3"/>
    <x v="15"/>
    <x v="0"/>
    <x v="0"/>
    <n v="22324"/>
  </r>
  <r>
    <x v="13"/>
    <x v="3"/>
    <x v="3"/>
    <x v="15"/>
    <x v="1"/>
    <x v="0"/>
    <n v="14067"/>
  </r>
  <r>
    <x v="13"/>
    <x v="3"/>
    <x v="3"/>
    <x v="15"/>
    <x v="2"/>
    <x v="0"/>
    <n v="12588"/>
  </r>
  <r>
    <x v="13"/>
    <x v="3"/>
    <x v="3"/>
    <x v="15"/>
    <x v="3"/>
    <x v="1"/>
    <n v="17260"/>
  </r>
  <r>
    <x v="13"/>
    <x v="3"/>
    <x v="3"/>
    <x v="15"/>
    <x v="4"/>
    <x v="1"/>
    <n v="10901"/>
  </r>
  <r>
    <x v="13"/>
    <x v="3"/>
    <x v="3"/>
    <x v="15"/>
    <x v="5"/>
    <x v="1"/>
    <n v="29197"/>
  </r>
  <r>
    <x v="13"/>
    <x v="3"/>
    <x v="3"/>
    <x v="15"/>
    <x v="6"/>
    <x v="2"/>
    <n v="16257"/>
  </r>
  <r>
    <x v="13"/>
    <x v="3"/>
    <x v="3"/>
    <x v="15"/>
    <x v="7"/>
    <x v="2"/>
    <n v="1024"/>
  </r>
  <r>
    <x v="13"/>
    <x v="3"/>
    <x v="3"/>
    <x v="15"/>
    <x v="8"/>
    <x v="2"/>
    <n v="29709"/>
  </r>
  <r>
    <x v="13"/>
    <x v="3"/>
    <x v="3"/>
    <x v="15"/>
    <x v="9"/>
    <x v="3"/>
    <n v="35984"/>
  </r>
  <r>
    <x v="13"/>
    <x v="3"/>
    <x v="3"/>
    <x v="15"/>
    <x v="10"/>
    <x v="3"/>
    <n v="34039"/>
  </r>
  <r>
    <x v="13"/>
    <x v="3"/>
    <x v="3"/>
    <x v="15"/>
    <x v="11"/>
    <x v="3"/>
    <n v="15198"/>
  </r>
  <r>
    <x v="14"/>
    <x v="3"/>
    <x v="3"/>
    <x v="15"/>
    <x v="0"/>
    <x v="0"/>
    <n v="32374"/>
  </r>
  <r>
    <x v="14"/>
    <x v="3"/>
    <x v="3"/>
    <x v="15"/>
    <x v="1"/>
    <x v="0"/>
    <n v="40127"/>
  </r>
  <r>
    <x v="14"/>
    <x v="3"/>
    <x v="3"/>
    <x v="15"/>
    <x v="2"/>
    <x v="0"/>
    <n v="13569"/>
  </r>
  <r>
    <x v="14"/>
    <x v="3"/>
    <x v="3"/>
    <x v="15"/>
    <x v="3"/>
    <x v="1"/>
    <n v="39910"/>
  </r>
  <r>
    <x v="14"/>
    <x v="3"/>
    <x v="3"/>
    <x v="15"/>
    <x v="4"/>
    <x v="1"/>
    <n v="14510"/>
  </r>
  <r>
    <x v="14"/>
    <x v="3"/>
    <x v="3"/>
    <x v="15"/>
    <x v="5"/>
    <x v="1"/>
    <n v="7788"/>
  </r>
  <r>
    <x v="14"/>
    <x v="3"/>
    <x v="3"/>
    <x v="15"/>
    <x v="6"/>
    <x v="2"/>
    <n v="1899"/>
  </r>
  <r>
    <x v="14"/>
    <x v="3"/>
    <x v="3"/>
    <x v="15"/>
    <x v="7"/>
    <x v="2"/>
    <n v="8181"/>
  </r>
  <r>
    <x v="14"/>
    <x v="3"/>
    <x v="3"/>
    <x v="15"/>
    <x v="8"/>
    <x v="2"/>
    <n v="5962"/>
  </r>
  <r>
    <x v="14"/>
    <x v="3"/>
    <x v="3"/>
    <x v="15"/>
    <x v="9"/>
    <x v="3"/>
    <n v="29798"/>
  </r>
  <r>
    <x v="14"/>
    <x v="3"/>
    <x v="3"/>
    <x v="15"/>
    <x v="10"/>
    <x v="3"/>
    <n v="28106"/>
  </r>
  <r>
    <x v="14"/>
    <x v="3"/>
    <x v="3"/>
    <x v="15"/>
    <x v="11"/>
    <x v="3"/>
    <n v="38519"/>
  </r>
  <r>
    <x v="15"/>
    <x v="3"/>
    <x v="3"/>
    <x v="15"/>
    <x v="0"/>
    <x v="0"/>
    <n v="43035"/>
  </r>
  <r>
    <x v="15"/>
    <x v="3"/>
    <x v="3"/>
    <x v="15"/>
    <x v="1"/>
    <x v="0"/>
    <n v="40001"/>
  </r>
  <r>
    <x v="15"/>
    <x v="3"/>
    <x v="3"/>
    <x v="15"/>
    <x v="2"/>
    <x v="0"/>
    <n v="38748"/>
  </r>
  <r>
    <x v="15"/>
    <x v="3"/>
    <x v="3"/>
    <x v="15"/>
    <x v="3"/>
    <x v="1"/>
    <n v="13278"/>
  </r>
  <r>
    <x v="15"/>
    <x v="3"/>
    <x v="3"/>
    <x v="15"/>
    <x v="4"/>
    <x v="1"/>
    <n v="19288"/>
  </r>
  <r>
    <x v="15"/>
    <x v="3"/>
    <x v="3"/>
    <x v="15"/>
    <x v="5"/>
    <x v="1"/>
    <n v="37499"/>
  </r>
  <r>
    <x v="15"/>
    <x v="3"/>
    <x v="3"/>
    <x v="15"/>
    <x v="6"/>
    <x v="2"/>
    <n v="5868"/>
  </r>
  <r>
    <x v="15"/>
    <x v="3"/>
    <x v="3"/>
    <x v="15"/>
    <x v="7"/>
    <x v="2"/>
    <n v="2574"/>
  </r>
  <r>
    <x v="15"/>
    <x v="3"/>
    <x v="3"/>
    <x v="15"/>
    <x v="8"/>
    <x v="2"/>
    <n v="24882"/>
  </r>
  <r>
    <x v="15"/>
    <x v="3"/>
    <x v="3"/>
    <x v="15"/>
    <x v="9"/>
    <x v="3"/>
    <n v="29171"/>
  </r>
  <r>
    <x v="15"/>
    <x v="3"/>
    <x v="3"/>
    <x v="15"/>
    <x v="10"/>
    <x v="3"/>
    <n v="31278"/>
  </r>
  <r>
    <x v="15"/>
    <x v="3"/>
    <x v="3"/>
    <x v="15"/>
    <x v="11"/>
    <x v="3"/>
    <n v="3350"/>
  </r>
  <r>
    <x v="12"/>
    <x v="3"/>
    <x v="3"/>
    <x v="16"/>
    <x v="0"/>
    <x v="0"/>
    <n v="13465"/>
  </r>
  <r>
    <x v="12"/>
    <x v="3"/>
    <x v="3"/>
    <x v="16"/>
    <x v="1"/>
    <x v="0"/>
    <n v="33897"/>
  </r>
  <r>
    <x v="12"/>
    <x v="3"/>
    <x v="3"/>
    <x v="16"/>
    <x v="2"/>
    <x v="0"/>
    <n v="8662"/>
  </r>
  <r>
    <x v="12"/>
    <x v="3"/>
    <x v="3"/>
    <x v="16"/>
    <x v="3"/>
    <x v="1"/>
    <n v="18788"/>
  </r>
  <r>
    <x v="12"/>
    <x v="3"/>
    <x v="3"/>
    <x v="16"/>
    <x v="4"/>
    <x v="1"/>
    <n v="7135"/>
  </r>
  <r>
    <x v="12"/>
    <x v="3"/>
    <x v="3"/>
    <x v="16"/>
    <x v="5"/>
    <x v="1"/>
    <n v="4569"/>
  </r>
  <r>
    <x v="12"/>
    <x v="3"/>
    <x v="3"/>
    <x v="16"/>
    <x v="6"/>
    <x v="2"/>
    <n v="34638"/>
  </r>
  <r>
    <x v="12"/>
    <x v="3"/>
    <x v="3"/>
    <x v="16"/>
    <x v="7"/>
    <x v="2"/>
    <n v="1837"/>
  </r>
  <r>
    <x v="12"/>
    <x v="3"/>
    <x v="3"/>
    <x v="16"/>
    <x v="8"/>
    <x v="2"/>
    <n v="37546"/>
  </r>
  <r>
    <x v="12"/>
    <x v="3"/>
    <x v="3"/>
    <x v="16"/>
    <x v="9"/>
    <x v="3"/>
    <n v="38832"/>
  </r>
  <r>
    <x v="12"/>
    <x v="3"/>
    <x v="3"/>
    <x v="16"/>
    <x v="10"/>
    <x v="3"/>
    <n v="4742"/>
  </r>
  <r>
    <x v="12"/>
    <x v="3"/>
    <x v="3"/>
    <x v="16"/>
    <x v="11"/>
    <x v="3"/>
    <n v="7169"/>
  </r>
  <r>
    <x v="13"/>
    <x v="3"/>
    <x v="3"/>
    <x v="16"/>
    <x v="0"/>
    <x v="0"/>
    <n v="31578"/>
  </r>
  <r>
    <x v="13"/>
    <x v="3"/>
    <x v="3"/>
    <x v="16"/>
    <x v="1"/>
    <x v="0"/>
    <n v="18789"/>
  </r>
  <r>
    <x v="13"/>
    <x v="3"/>
    <x v="3"/>
    <x v="16"/>
    <x v="2"/>
    <x v="0"/>
    <n v="29213"/>
  </r>
  <r>
    <x v="13"/>
    <x v="3"/>
    <x v="3"/>
    <x v="16"/>
    <x v="3"/>
    <x v="1"/>
    <n v="24400"/>
  </r>
  <r>
    <x v="13"/>
    <x v="3"/>
    <x v="3"/>
    <x v="16"/>
    <x v="4"/>
    <x v="1"/>
    <n v="32165"/>
  </r>
  <r>
    <x v="13"/>
    <x v="3"/>
    <x v="3"/>
    <x v="16"/>
    <x v="5"/>
    <x v="1"/>
    <n v="41615"/>
  </r>
  <r>
    <x v="13"/>
    <x v="3"/>
    <x v="3"/>
    <x v="16"/>
    <x v="6"/>
    <x v="2"/>
    <n v="16538"/>
  </r>
  <r>
    <x v="13"/>
    <x v="3"/>
    <x v="3"/>
    <x v="16"/>
    <x v="7"/>
    <x v="2"/>
    <n v="37071"/>
  </r>
  <r>
    <x v="13"/>
    <x v="3"/>
    <x v="3"/>
    <x v="16"/>
    <x v="8"/>
    <x v="2"/>
    <n v="28534"/>
  </r>
  <r>
    <x v="13"/>
    <x v="3"/>
    <x v="3"/>
    <x v="16"/>
    <x v="9"/>
    <x v="3"/>
    <n v="26148"/>
  </r>
  <r>
    <x v="13"/>
    <x v="3"/>
    <x v="3"/>
    <x v="16"/>
    <x v="10"/>
    <x v="3"/>
    <n v="20065"/>
  </r>
  <r>
    <x v="13"/>
    <x v="3"/>
    <x v="3"/>
    <x v="16"/>
    <x v="11"/>
    <x v="3"/>
    <n v="36127"/>
  </r>
  <r>
    <x v="14"/>
    <x v="3"/>
    <x v="3"/>
    <x v="16"/>
    <x v="0"/>
    <x v="0"/>
    <n v="5352"/>
  </r>
  <r>
    <x v="14"/>
    <x v="3"/>
    <x v="3"/>
    <x v="16"/>
    <x v="1"/>
    <x v="0"/>
    <n v="36432"/>
  </r>
  <r>
    <x v="14"/>
    <x v="3"/>
    <x v="3"/>
    <x v="16"/>
    <x v="2"/>
    <x v="0"/>
    <n v="5341"/>
  </r>
  <r>
    <x v="14"/>
    <x v="3"/>
    <x v="3"/>
    <x v="16"/>
    <x v="3"/>
    <x v="1"/>
    <n v="29930"/>
  </r>
  <r>
    <x v="14"/>
    <x v="3"/>
    <x v="3"/>
    <x v="16"/>
    <x v="4"/>
    <x v="1"/>
    <n v="29523"/>
  </r>
  <r>
    <x v="14"/>
    <x v="3"/>
    <x v="3"/>
    <x v="16"/>
    <x v="5"/>
    <x v="1"/>
    <n v="7303"/>
  </r>
  <r>
    <x v="14"/>
    <x v="3"/>
    <x v="3"/>
    <x v="16"/>
    <x v="6"/>
    <x v="2"/>
    <n v="6030"/>
  </r>
  <r>
    <x v="14"/>
    <x v="3"/>
    <x v="3"/>
    <x v="16"/>
    <x v="7"/>
    <x v="2"/>
    <n v="20781"/>
  </r>
  <r>
    <x v="14"/>
    <x v="3"/>
    <x v="3"/>
    <x v="16"/>
    <x v="8"/>
    <x v="2"/>
    <n v="31880"/>
  </r>
  <r>
    <x v="14"/>
    <x v="3"/>
    <x v="3"/>
    <x v="16"/>
    <x v="9"/>
    <x v="3"/>
    <n v="42213"/>
  </r>
  <r>
    <x v="14"/>
    <x v="3"/>
    <x v="3"/>
    <x v="16"/>
    <x v="10"/>
    <x v="3"/>
    <n v="36263"/>
  </r>
  <r>
    <x v="14"/>
    <x v="3"/>
    <x v="3"/>
    <x v="16"/>
    <x v="11"/>
    <x v="3"/>
    <n v="34133"/>
  </r>
  <r>
    <x v="15"/>
    <x v="3"/>
    <x v="3"/>
    <x v="16"/>
    <x v="0"/>
    <x v="0"/>
    <n v="40068"/>
  </r>
  <r>
    <x v="15"/>
    <x v="3"/>
    <x v="3"/>
    <x v="16"/>
    <x v="1"/>
    <x v="0"/>
    <n v="11449"/>
  </r>
  <r>
    <x v="15"/>
    <x v="3"/>
    <x v="3"/>
    <x v="16"/>
    <x v="2"/>
    <x v="0"/>
    <n v="40314"/>
  </r>
  <r>
    <x v="15"/>
    <x v="3"/>
    <x v="3"/>
    <x v="16"/>
    <x v="3"/>
    <x v="1"/>
    <n v="39647"/>
  </r>
  <r>
    <x v="15"/>
    <x v="3"/>
    <x v="3"/>
    <x v="16"/>
    <x v="4"/>
    <x v="1"/>
    <n v="37520"/>
  </r>
  <r>
    <x v="15"/>
    <x v="3"/>
    <x v="3"/>
    <x v="16"/>
    <x v="5"/>
    <x v="1"/>
    <n v="36568"/>
  </r>
  <r>
    <x v="15"/>
    <x v="3"/>
    <x v="3"/>
    <x v="16"/>
    <x v="6"/>
    <x v="2"/>
    <n v="24141"/>
  </r>
  <r>
    <x v="15"/>
    <x v="3"/>
    <x v="3"/>
    <x v="16"/>
    <x v="7"/>
    <x v="2"/>
    <n v="1378"/>
  </r>
  <r>
    <x v="15"/>
    <x v="3"/>
    <x v="3"/>
    <x v="16"/>
    <x v="8"/>
    <x v="2"/>
    <n v="16030"/>
  </r>
  <r>
    <x v="15"/>
    <x v="3"/>
    <x v="3"/>
    <x v="16"/>
    <x v="9"/>
    <x v="3"/>
    <n v="31336"/>
  </r>
  <r>
    <x v="15"/>
    <x v="3"/>
    <x v="3"/>
    <x v="16"/>
    <x v="10"/>
    <x v="3"/>
    <n v="11794"/>
  </r>
  <r>
    <x v="15"/>
    <x v="3"/>
    <x v="3"/>
    <x v="16"/>
    <x v="11"/>
    <x v="3"/>
    <n v="15984"/>
  </r>
  <r>
    <x v="12"/>
    <x v="3"/>
    <x v="3"/>
    <x v="17"/>
    <x v="0"/>
    <x v="0"/>
    <n v="15169"/>
  </r>
  <r>
    <x v="12"/>
    <x v="3"/>
    <x v="3"/>
    <x v="17"/>
    <x v="1"/>
    <x v="0"/>
    <n v="14988"/>
  </r>
  <r>
    <x v="12"/>
    <x v="3"/>
    <x v="3"/>
    <x v="17"/>
    <x v="2"/>
    <x v="0"/>
    <n v="25614"/>
  </r>
  <r>
    <x v="12"/>
    <x v="3"/>
    <x v="3"/>
    <x v="17"/>
    <x v="3"/>
    <x v="1"/>
    <n v="32112"/>
  </r>
  <r>
    <x v="12"/>
    <x v="3"/>
    <x v="3"/>
    <x v="17"/>
    <x v="4"/>
    <x v="1"/>
    <n v="33186"/>
  </r>
  <r>
    <x v="12"/>
    <x v="3"/>
    <x v="3"/>
    <x v="17"/>
    <x v="5"/>
    <x v="1"/>
    <n v="16282"/>
  </r>
  <r>
    <x v="12"/>
    <x v="3"/>
    <x v="3"/>
    <x v="17"/>
    <x v="6"/>
    <x v="2"/>
    <n v="24382"/>
  </r>
  <r>
    <x v="12"/>
    <x v="3"/>
    <x v="3"/>
    <x v="17"/>
    <x v="7"/>
    <x v="2"/>
    <n v="34409"/>
  </r>
  <r>
    <x v="12"/>
    <x v="3"/>
    <x v="3"/>
    <x v="17"/>
    <x v="8"/>
    <x v="2"/>
    <n v="14342"/>
  </r>
  <r>
    <x v="12"/>
    <x v="3"/>
    <x v="3"/>
    <x v="17"/>
    <x v="9"/>
    <x v="3"/>
    <n v="29207"/>
  </r>
  <r>
    <x v="12"/>
    <x v="3"/>
    <x v="3"/>
    <x v="17"/>
    <x v="10"/>
    <x v="3"/>
    <n v="39946"/>
  </r>
  <r>
    <x v="12"/>
    <x v="3"/>
    <x v="3"/>
    <x v="17"/>
    <x v="11"/>
    <x v="3"/>
    <n v="44056"/>
  </r>
  <r>
    <x v="13"/>
    <x v="3"/>
    <x v="3"/>
    <x v="17"/>
    <x v="0"/>
    <x v="0"/>
    <n v="38753"/>
  </r>
  <r>
    <x v="13"/>
    <x v="3"/>
    <x v="3"/>
    <x v="17"/>
    <x v="1"/>
    <x v="0"/>
    <n v="30976"/>
  </r>
  <r>
    <x v="13"/>
    <x v="3"/>
    <x v="3"/>
    <x v="17"/>
    <x v="2"/>
    <x v="0"/>
    <n v="15682"/>
  </r>
  <r>
    <x v="13"/>
    <x v="3"/>
    <x v="3"/>
    <x v="17"/>
    <x v="3"/>
    <x v="1"/>
    <n v="10637"/>
  </r>
  <r>
    <x v="13"/>
    <x v="3"/>
    <x v="3"/>
    <x v="17"/>
    <x v="4"/>
    <x v="1"/>
    <n v="27072"/>
  </r>
  <r>
    <x v="13"/>
    <x v="3"/>
    <x v="3"/>
    <x v="17"/>
    <x v="5"/>
    <x v="1"/>
    <n v="38080"/>
  </r>
  <r>
    <x v="13"/>
    <x v="3"/>
    <x v="3"/>
    <x v="17"/>
    <x v="6"/>
    <x v="2"/>
    <n v="10735"/>
  </r>
  <r>
    <x v="13"/>
    <x v="3"/>
    <x v="3"/>
    <x v="17"/>
    <x v="7"/>
    <x v="2"/>
    <n v="29964"/>
  </r>
  <r>
    <x v="13"/>
    <x v="3"/>
    <x v="3"/>
    <x v="17"/>
    <x v="8"/>
    <x v="2"/>
    <n v="18280"/>
  </r>
  <r>
    <x v="13"/>
    <x v="3"/>
    <x v="3"/>
    <x v="17"/>
    <x v="9"/>
    <x v="3"/>
    <n v="18039"/>
  </r>
  <r>
    <x v="13"/>
    <x v="3"/>
    <x v="3"/>
    <x v="17"/>
    <x v="10"/>
    <x v="3"/>
    <n v="34014"/>
  </r>
  <r>
    <x v="13"/>
    <x v="3"/>
    <x v="3"/>
    <x v="17"/>
    <x v="11"/>
    <x v="3"/>
    <n v="9112"/>
  </r>
  <r>
    <x v="14"/>
    <x v="3"/>
    <x v="3"/>
    <x v="17"/>
    <x v="0"/>
    <x v="0"/>
    <n v="24205"/>
  </r>
  <r>
    <x v="14"/>
    <x v="3"/>
    <x v="3"/>
    <x v="17"/>
    <x v="1"/>
    <x v="0"/>
    <n v="40328"/>
  </r>
  <r>
    <x v="14"/>
    <x v="3"/>
    <x v="3"/>
    <x v="17"/>
    <x v="2"/>
    <x v="0"/>
    <n v="35768"/>
  </r>
  <r>
    <x v="14"/>
    <x v="3"/>
    <x v="3"/>
    <x v="17"/>
    <x v="3"/>
    <x v="1"/>
    <n v="20854"/>
  </r>
  <r>
    <x v="14"/>
    <x v="3"/>
    <x v="3"/>
    <x v="17"/>
    <x v="4"/>
    <x v="1"/>
    <n v="4019"/>
  </r>
  <r>
    <x v="14"/>
    <x v="3"/>
    <x v="3"/>
    <x v="17"/>
    <x v="5"/>
    <x v="1"/>
    <n v="40774"/>
  </r>
  <r>
    <x v="14"/>
    <x v="3"/>
    <x v="3"/>
    <x v="17"/>
    <x v="6"/>
    <x v="2"/>
    <n v="3171"/>
  </r>
  <r>
    <x v="14"/>
    <x v="3"/>
    <x v="3"/>
    <x v="17"/>
    <x v="7"/>
    <x v="2"/>
    <n v="1771"/>
  </r>
  <r>
    <x v="14"/>
    <x v="3"/>
    <x v="3"/>
    <x v="17"/>
    <x v="8"/>
    <x v="2"/>
    <n v="9354"/>
  </r>
  <r>
    <x v="14"/>
    <x v="3"/>
    <x v="3"/>
    <x v="17"/>
    <x v="9"/>
    <x v="3"/>
    <n v="39202"/>
  </r>
  <r>
    <x v="14"/>
    <x v="3"/>
    <x v="3"/>
    <x v="17"/>
    <x v="10"/>
    <x v="3"/>
    <n v="6974"/>
  </r>
  <r>
    <x v="14"/>
    <x v="3"/>
    <x v="3"/>
    <x v="17"/>
    <x v="11"/>
    <x v="3"/>
    <n v="8767"/>
  </r>
  <r>
    <x v="15"/>
    <x v="3"/>
    <x v="3"/>
    <x v="17"/>
    <x v="0"/>
    <x v="0"/>
    <n v="20084"/>
  </r>
  <r>
    <x v="15"/>
    <x v="3"/>
    <x v="3"/>
    <x v="17"/>
    <x v="1"/>
    <x v="0"/>
    <n v="9167"/>
  </r>
  <r>
    <x v="15"/>
    <x v="3"/>
    <x v="3"/>
    <x v="17"/>
    <x v="2"/>
    <x v="0"/>
    <n v="3411"/>
  </r>
  <r>
    <x v="15"/>
    <x v="3"/>
    <x v="3"/>
    <x v="17"/>
    <x v="3"/>
    <x v="1"/>
    <n v="18898"/>
  </r>
  <r>
    <x v="15"/>
    <x v="3"/>
    <x v="3"/>
    <x v="17"/>
    <x v="4"/>
    <x v="1"/>
    <n v="27032"/>
  </r>
  <r>
    <x v="15"/>
    <x v="3"/>
    <x v="3"/>
    <x v="17"/>
    <x v="5"/>
    <x v="1"/>
    <n v="3047"/>
  </r>
  <r>
    <x v="15"/>
    <x v="3"/>
    <x v="3"/>
    <x v="17"/>
    <x v="6"/>
    <x v="2"/>
    <n v="21290"/>
  </r>
  <r>
    <x v="15"/>
    <x v="3"/>
    <x v="3"/>
    <x v="17"/>
    <x v="7"/>
    <x v="2"/>
    <n v="3916"/>
  </r>
  <r>
    <x v="15"/>
    <x v="3"/>
    <x v="3"/>
    <x v="17"/>
    <x v="8"/>
    <x v="2"/>
    <n v="5769"/>
  </r>
  <r>
    <x v="15"/>
    <x v="3"/>
    <x v="3"/>
    <x v="17"/>
    <x v="9"/>
    <x v="3"/>
    <n v="10992"/>
  </r>
  <r>
    <x v="15"/>
    <x v="3"/>
    <x v="3"/>
    <x v="17"/>
    <x v="10"/>
    <x v="3"/>
    <n v="4434"/>
  </r>
  <r>
    <x v="15"/>
    <x v="3"/>
    <x v="3"/>
    <x v="17"/>
    <x v="11"/>
    <x v="3"/>
    <n v="30597"/>
  </r>
  <r>
    <x v="12"/>
    <x v="3"/>
    <x v="3"/>
    <x v="18"/>
    <x v="0"/>
    <x v="0"/>
    <n v="14847"/>
  </r>
  <r>
    <x v="12"/>
    <x v="3"/>
    <x v="3"/>
    <x v="18"/>
    <x v="1"/>
    <x v="0"/>
    <n v="28846"/>
  </r>
  <r>
    <x v="12"/>
    <x v="3"/>
    <x v="3"/>
    <x v="18"/>
    <x v="2"/>
    <x v="0"/>
    <n v="22592"/>
  </r>
  <r>
    <x v="12"/>
    <x v="3"/>
    <x v="3"/>
    <x v="18"/>
    <x v="3"/>
    <x v="1"/>
    <n v="3386"/>
  </r>
  <r>
    <x v="12"/>
    <x v="3"/>
    <x v="3"/>
    <x v="18"/>
    <x v="4"/>
    <x v="1"/>
    <n v="31428"/>
  </r>
  <r>
    <x v="12"/>
    <x v="3"/>
    <x v="3"/>
    <x v="18"/>
    <x v="5"/>
    <x v="1"/>
    <n v="41188"/>
  </r>
  <r>
    <x v="12"/>
    <x v="3"/>
    <x v="3"/>
    <x v="18"/>
    <x v="6"/>
    <x v="2"/>
    <n v="17324"/>
  </r>
  <r>
    <x v="12"/>
    <x v="3"/>
    <x v="3"/>
    <x v="18"/>
    <x v="7"/>
    <x v="2"/>
    <n v="1709"/>
  </r>
  <r>
    <x v="12"/>
    <x v="3"/>
    <x v="3"/>
    <x v="18"/>
    <x v="8"/>
    <x v="2"/>
    <n v="20427"/>
  </r>
  <r>
    <x v="12"/>
    <x v="3"/>
    <x v="3"/>
    <x v="18"/>
    <x v="9"/>
    <x v="3"/>
    <n v="19270"/>
  </r>
  <r>
    <x v="12"/>
    <x v="3"/>
    <x v="3"/>
    <x v="18"/>
    <x v="10"/>
    <x v="3"/>
    <n v="19558"/>
  </r>
  <r>
    <x v="12"/>
    <x v="3"/>
    <x v="3"/>
    <x v="18"/>
    <x v="11"/>
    <x v="3"/>
    <n v="41010"/>
  </r>
  <r>
    <x v="13"/>
    <x v="3"/>
    <x v="3"/>
    <x v="18"/>
    <x v="0"/>
    <x v="0"/>
    <n v="40396"/>
  </r>
  <r>
    <x v="13"/>
    <x v="3"/>
    <x v="3"/>
    <x v="18"/>
    <x v="1"/>
    <x v="0"/>
    <n v="41057"/>
  </r>
  <r>
    <x v="13"/>
    <x v="3"/>
    <x v="3"/>
    <x v="18"/>
    <x v="2"/>
    <x v="0"/>
    <n v="38220"/>
  </r>
  <r>
    <x v="13"/>
    <x v="3"/>
    <x v="3"/>
    <x v="18"/>
    <x v="3"/>
    <x v="1"/>
    <n v="1612"/>
  </r>
  <r>
    <x v="13"/>
    <x v="3"/>
    <x v="3"/>
    <x v="18"/>
    <x v="4"/>
    <x v="1"/>
    <n v="44476"/>
  </r>
  <r>
    <x v="13"/>
    <x v="3"/>
    <x v="3"/>
    <x v="18"/>
    <x v="5"/>
    <x v="1"/>
    <n v="24571"/>
  </r>
  <r>
    <x v="13"/>
    <x v="3"/>
    <x v="3"/>
    <x v="18"/>
    <x v="6"/>
    <x v="2"/>
    <n v="40121"/>
  </r>
  <r>
    <x v="13"/>
    <x v="3"/>
    <x v="3"/>
    <x v="18"/>
    <x v="7"/>
    <x v="2"/>
    <n v="26946"/>
  </r>
  <r>
    <x v="13"/>
    <x v="3"/>
    <x v="3"/>
    <x v="18"/>
    <x v="8"/>
    <x v="2"/>
    <n v="2180"/>
  </r>
  <r>
    <x v="13"/>
    <x v="3"/>
    <x v="3"/>
    <x v="18"/>
    <x v="9"/>
    <x v="3"/>
    <n v="7031"/>
  </r>
  <r>
    <x v="13"/>
    <x v="3"/>
    <x v="3"/>
    <x v="18"/>
    <x v="10"/>
    <x v="3"/>
    <n v="16425"/>
  </r>
  <r>
    <x v="13"/>
    <x v="3"/>
    <x v="3"/>
    <x v="18"/>
    <x v="11"/>
    <x v="3"/>
    <n v="16521"/>
  </r>
  <r>
    <x v="14"/>
    <x v="3"/>
    <x v="3"/>
    <x v="18"/>
    <x v="0"/>
    <x v="0"/>
    <n v="17319"/>
  </r>
  <r>
    <x v="14"/>
    <x v="3"/>
    <x v="3"/>
    <x v="18"/>
    <x v="1"/>
    <x v="0"/>
    <n v="9808"/>
  </r>
  <r>
    <x v="14"/>
    <x v="3"/>
    <x v="3"/>
    <x v="18"/>
    <x v="2"/>
    <x v="0"/>
    <n v="40689"/>
  </r>
  <r>
    <x v="14"/>
    <x v="3"/>
    <x v="3"/>
    <x v="18"/>
    <x v="3"/>
    <x v="1"/>
    <n v="1629"/>
  </r>
  <r>
    <x v="14"/>
    <x v="3"/>
    <x v="3"/>
    <x v="18"/>
    <x v="4"/>
    <x v="1"/>
    <n v="37849"/>
  </r>
  <r>
    <x v="14"/>
    <x v="3"/>
    <x v="3"/>
    <x v="18"/>
    <x v="5"/>
    <x v="1"/>
    <n v="15152"/>
  </r>
  <r>
    <x v="14"/>
    <x v="3"/>
    <x v="3"/>
    <x v="18"/>
    <x v="6"/>
    <x v="2"/>
    <n v="40688"/>
  </r>
  <r>
    <x v="14"/>
    <x v="3"/>
    <x v="3"/>
    <x v="18"/>
    <x v="7"/>
    <x v="2"/>
    <n v="44906"/>
  </r>
  <r>
    <x v="14"/>
    <x v="3"/>
    <x v="3"/>
    <x v="18"/>
    <x v="8"/>
    <x v="2"/>
    <n v="30106"/>
  </r>
  <r>
    <x v="14"/>
    <x v="3"/>
    <x v="3"/>
    <x v="18"/>
    <x v="9"/>
    <x v="3"/>
    <n v="37903"/>
  </r>
  <r>
    <x v="14"/>
    <x v="3"/>
    <x v="3"/>
    <x v="18"/>
    <x v="10"/>
    <x v="3"/>
    <n v="24230"/>
  </r>
  <r>
    <x v="14"/>
    <x v="3"/>
    <x v="3"/>
    <x v="18"/>
    <x v="11"/>
    <x v="3"/>
    <n v="3354"/>
  </r>
  <r>
    <x v="15"/>
    <x v="3"/>
    <x v="3"/>
    <x v="18"/>
    <x v="0"/>
    <x v="0"/>
    <n v="39531"/>
  </r>
  <r>
    <x v="15"/>
    <x v="3"/>
    <x v="3"/>
    <x v="18"/>
    <x v="1"/>
    <x v="0"/>
    <n v="1768"/>
  </r>
  <r>
    <x v="15"/>
    <x v="3"/>
    <x v="3"/>
    <x v="18"/>
    <x v="2"/>
    <x v="0"/>
    <n v="31339"/>
  </r>
  <r>
    <x v="15"/>
    <x v="3"/>
    <x v="3"/>
    <x v="18"/>
    <x v="3"/>
    <x v="1"/>
    <n v="13782"/>
  </r>
  <r>
    <x v="15"/>
    <x v="3"/>
    <x v="3"/>
    <x v="18"/>
    <x v="4"/>
    <x v="1"/>
    <n v="18031"/>
  </r>
  <r>
    <x v="15"/>
    <x v="3"/>
    <x v="3"/>
    <x v="18"/>
    <x v="5"/>
    <x v="1"/>
    <n v="29436"/>
  </r>
  <r>
    <x v="15"/>
    <x v="3"/>
    <x v="3"/>
    <x v="18"/>
    <x v="6"/>
    <x v="2"/>
    <n v="20385"/>
  </r>
  <r>
    <x v="15"/>
    <x v="3"/>
    <x v="3"/>
    <x v="18"/>
    <x v="7"/>
    <x v="2"/>
    <n v="20528"/>
  </r>
  <r>
    <x v="15"/>
    <x v="3"/>
    <x v="3"/>
    <x v="18"/>
    <x v="8"/>
    <x v="2"/>
    <n v="38482"/>
  </r>
  <r>
    <x v="15"/>
    <x v="3"/>
    <x v="3"/>
    <x v="18"/>
    <x v="9"/>
    <x v="3"/>
    <n v="20125"/>
  </r>
  <r>
    <x v="15"/>
    <x v="3"/>
    <x v="3"/>
    <x v="18"/>
    <x v="10"/>
    <x v="3"/>
    <n v="17845"/>
  </r>
  <r>
    <x v="15"/>
    <x v="3"/>
    <x v="3"/>
    <x v="18"/>
    <x v="11"/>
    <x v="3"/>
    <n v="1957"/>
  </r>
  <r>
    <x v="12"/>
    <x v="3"/>
    <x v="3"/>
    <x v="19"/>
    <x v="0"/>
    <x v="0"/>
    <n v="20743"/>
  </r>
  <r>
    <x v="12"/>
    <x v="3"/>
    <x v="3"/>
    <x v="19"/>
    <x v="1"/>
    <x v="0"/>
    <n v="9521"/>
  </r>
  <r>
    <x v="12"/>
    <x v="3"/>
    <x v="3"/>
    <x v="19"/>
    <x v="2"/>
    <x v="0"/>
    <n v="6362"/>
  </r>
  <r>
    <x v="12"/>
    <x v="3"/>
    <x v="3"/>
    <x v="19"/>
    <x v="3"/>
    <x v="1"/>
    <n v="11616"/>
  </r>
  <r>
    <x v="12"/>
    <x v="3"/>
    <x v="3"/>
    <x v="19"/>
    <x v="4"/>
    <x v="1"/>
    <n v="19320"/>
  </r>
  <r>
    <x v="12"/>
    <x v="3"/>
    <x v="3"/>
    <x v="19"/>
    <x v="5"/>
    <x v="1"/>
    <n v="38740"/>
  </r>
  <r>
    <x v="12"/>
    <x v="3"/>
    <x v="3"/>
    <x v="19"/>
    <x v="6"/>
    <x v="2"/>
    <n v="16979"/>
  </r>
  <r>
    <x v="12"/>
    <x v="3"/>
    <x v="3"/>
    <x v="19"/>
    <x v="7"/>
    <x v="2"/>
    <n v="25157"/>
  </r>
  <r>
    <x v="12"/>
    <x v="3"/>
    <x v="3"/>
    <x v="19"/>
    <x v="8"/>
    <x v="2"/>
    <n v="26213"/>
  </r>
  <r>
    <x v="12"/>
    <x v="3"/>
    <x v="3"/>
    <x v="19"/>
    <x v="9"/>
    <x v="3"/>
    <n v="10465"/>
  </r>
  <r>
    <x v="12"/>
    <x v="3"/>
    <x v="3"/>
    <x v="19"/>
    <x v="10"/>
    <x v="3"/>
    <n v="31607"/>
  </r>
  <r>
    <x v="12"/>
    <x v="3"/>
    <x v="3"/>
    <x v="19"/>
    <x v="11"/>
    <x v="3"/>
    <n v="24168"/>
  </r>
  <r>
    <x v="13"/>
    <x v="3"/>
    <x v="3"/>
    <x v="19"/>
    <x v="0"/>
    <x v="0"/>
    <n v="25197"/>
  </r>
  <r>
    <x v="13"/>
    <x v="3"/>
    <x v="3"/>
    <x v="19"/>
    <x v="1"/>
    <x v="0"/>
    <n v="32825"/>
  </r>
  <r>
    <x v="13"/>
    <x v="3"/>
    <x v="3"/>
    <x v="19"/>
    <x v="2"/>
    <x v="0"/>
    <n v="37042"/>
  </r>
  <r>
    <x v="13"/>
    <x v="3"/>
    <x v="3"/>
    <x v="19"/>
    <x v="3"/>
    <x v="1"/>
    <n v="16481"/>
  </r>
  <r>
    <x v="13"/>
    <x v="3"/>
    <x v="3"/>
    <x v="19"/>
    <x v="4"/>
    <x v="1"/>
    <n v="23261"/>
  </r>
  <r>
    <x v="13"/>
    <x v="3"/>
    <x v="3"/>
    <x v="19"/>
    <x v="5"/>
    <x v="1"/>
    <n v="27944"/>
  </r>
  <r>
    <x v="13"/>
    <x v="3"/>
    <x v="3"/>
    <x v="19"/>
    <x v="6"/>
    <x v="2"/>
    <n v="39880"/>
  </r>
  <r>
    <x v="13"/>
    <x v="3"/>
    <x v="3"/>
    <x v="19"/>
    <x v="7"/>
    <x v="2"/>
    <n v="38373"/>
  </r>
  <r>
    <x v="13"/>
    <x v="3"/>
    <x v="3"/>
    <x v="19"/>
    <x v="8"/>
    <x v="2"/>
    <n v="41303"/>
  </r>
  <r>
    <x v="13"/>
    <x v="3"/>
    <x v="3"/>
    <x v="19"/>
    <x v="9"/>
    <x v="3"/>
    <n v="8491"/>
  </r>
  <r>
    <x v="13"/>
    <x v="3"/>
    <x v="3"/>
    <x v="19"/>
    <x v="10"/>
    <x v="3"/>
    <n v="14228"/>
  </r>
  <r>
    <x v="13"/>
    <x v="3"/>
    <x v="3"/>
    <x v="19"/>
    <x v="11"/>
    <x v="3"/>
    <n v="11814"/>
  </r>
  <r>
    <x v="14"/>
    <x v="3"/>
    <x v="3"/>
    <x v="19"/>
    <x v="0"/>
    <x v="0"/>
    <n v="18167"/>
  </r>
  <r>
    <x v="14"/>
    <x v="3"/>
    <x v="3"/>
    <x v="19"/>
    <x v="1"/>
    <x v="0"/>
    <n v="3240"/>
  </r>
  <r>
    <x v="14"/>
    <x v="3"/>
    <x v="3"/>
    <x v="19"/>
    <x v="2"/>
    <x v="0"/>
    <n v="17493"/>
  </r>
  <r>
    <x v="14"/>
    <x v="3"/>
    <x v="3"/>
    <x v="19"/>
    <x v="3"/>
    <x v="1"/>
    <n v="29405"/>
  </r>
  <r>
    <x v="14"/>
    <x v="3"/>
    <x v="3"/>
    <x v="19"/>
    <x v="4"/>
    <x v="1"/>
    <n v="35686"/>
  </r>
  <r>
    <x v="14"/>
    <x v="3"/>
    <x v="3"/>
    <x v="19"/>
    <x v="5"/>
    <x v="1"/>
    <n v="18667"/>
  </r>
  <r>
    <x v="14"/>
    <x v="3"/>
    <x v="3"/>
    <x v="19"/>
    <x v="6"/>
    <x v="2"/>
    <n v="36519"/>
  </r>
  <r>
    <x v="14"/>
    <x v="3"/>
    <x v="3"/>
    <x v="19"/>
    <x v="7"/>
    <x v="2"/>
    <n v="8999"/>
  </r>
  <r>
    <x v="14"/>
    <x v="3"/>
    <x v="3"/>
    <x v="19"/>
    <x v="8"/>
    <x v="2"/>
    <n v="26390"/>
  </r>
  <r>
    <x v="14"/>
    <x v="3"/>
    <x v="3"/>
    <x v="19"/>
    <x v="9"/>
    <x v="3"/>
    <n v="14423"/>
  </r>
  <r>
    <x v="14"/>
    <x v="3"/>
    <x v="3"/>
    <x v="19"/>
    <x v="10"/>
    <x v="3"/>
    <n v="18300"/>
  </r>
  <r>
    <x v="14"/>
    <x v="3"/>
    <x v="3"/>
    <x v="19"/>
    <x v="11"/>
    <x v="3"/>
    <n v="41100"/>
  </r>
  <r>
    <x v="15"/>
    <x v="3"/>
    <x v="3"/>
    <x v="19"/>
    <x v="0"/>
    <x v="0"/>
    <n v="44664"/>
  </r>
  <r>
    <x v="15"/>
    <x v="3"/>
    <x v="3"/>
    <x v="19"/>
    <x v="1"/>
    <x v="0"/>
    <n v="21640"/>
  </r>
  <r>
    <x v="15"/>
    <x v="3"/>
    <x v="3"/>
    <x v="19"/>
    <x v="2"/>
    <x v="0"/>
    <n v="11387"/>
  </r>
  <r>
    <x v="15"/>
    <x v="3"/>
    <x v="3"/>
    <x v="19"/>
    <x v="3"/>
    <x v="1"/>
    <n v="44175"/>
  </r>
  <r>
    <x v="15"/>
    <x v="3"/>
    <x v="3"/>
    <x v="19"/>
    <x v="4"/>
    <x v="1"/>
    <n v="24448"/>
  </r>
  <r>
    <x v="15"/>
    <x v="3"/>
    <x v="3"/>
    <x v="19"/>
    <x v="5"/>
    <x v="1"/>
    <n v="37608"/>
  </r>
  <r>
    <x v="15"/>
    <x v="3"/>
    <x v="3"/>
    <x v="19"/>
    <x v="6"/>
    <x v="2"/>
    <n v="3902"/>
  </r>
  <r>
    <x v="15"/>
    <x v="3"/>
    <x v="3"/>
    <x v="19"/>
    <x v="7"/>
    <x v="2"/>
    <n v="10736"/>
  </r>
  <r>
    <x v="15"/>
    <x v="3"/>
    <x v="3"/>
    <x v="19"/>
    <x v="8"/>
    <x v="2"/>
    <n v="14992"/>
  </r>
  <r>
    <x v="15"/>
    <x v="3"/>
    <x v="3"/>
    <x v="19"/>
    <x v="9"/>
    <x v="3"/>
    <n v="6588"/>
  </r>
  <r>
    <x v="15"/>
    <x v="3"/>
    <x v="3"/>
    <x v="19"/>
    <x v="10"/>
    <x v="3"/>
    <n v="6573"/>
  </r>
  <r>
    <x v="15"/>
    <x v="3"/>
    <x v="3"/>
    <x v="19"/>
    <x v="11"/>
    <x v="3"/>
    <n v="24561"/>
  </r>
</pivotCacheRecords>
</file>

<file path=xl/pivotCache/pivotCacheRecords2.xml><?xml version="1.0" encoding="utf-8"?>
<pivotCacheRecords xmlns="http://schemas.openxmlformats.org/spreadsheetml/2006/main" xmlns:r="http://schemas.openxmlformats.org/officeDocument/2006/relationships" count="3840">
  <r>
    <x v="0"/>
    <x v="0"/>
    <x v="0"/>
    <x v="0"/>
    <x v="0"/>
    <x v="0"/>
    <n v="5543"/>
  </r>
  <r>
    <x v="0"/>
    <x v="0"/>
    <x v="0"/>
    <x v="0"/>
    <x v="1"/>
    <x v="0"/>
    <n v="6371"/>
  </r>
  <r>
    <x v="0"/>
    <x v="0"/>
    <x v="0"/>
    <x v="0"/>
    <x v="2"/>
    <x v="0"/>
    <n v="15837"/>
  </r>
  <r>
    <x v="0"/>
    <x v="0"/>
    <x v="0"/>
    <x v="0"/>
    <x v="3"/>
    <x v="1"/>
    <n v="18057"/>
  </r>
  <r>
    <x v="0"/>
    <x v="0"/>
    <x v="0"/>
    <x v="0"/>
    <x v="4"/>
    <x v="1"/>
    <n v="22123"/>
  </r>
  <r>
    <x v="0"/>
    <x v="0"/>
    <x v="0"/>
    <x v="0"/>
    <x v="5"/>
    <x v="1"/>
    <n v="21066"/>
  </r>
  <r>
    <x v="0"/>
    <x v="0"/>
    <x v="0"/>
    <x v="0"/>
    <x v="6"/>
    <x v="2"/>
    <n v="44355"/>
  </r>
  <r>
    <x v="0"/>
    <x v="0"/>
    <x v="0"/>
    <x v="0"/>
    <x v="7"/>
    <x v="2"/>
    <n v="8778"/>
  </r>
  <r>
    <x v="0"/>
    <x v="0"/>
    <x v="0"/>
    <x v="0"/>
    <x v="8"/>
    <x v="2"/>
    <n v="8851"/>
  </r>
  <r>
    <x v="0"/>
    <x v="0"/>
    <x v="0"/>
    <x v="0"/>
    <x v="9"/>
    <x v="3"/>
    <n v="14137"/>
  </r>
  <r>
    <x v="0"/>
    <x v="0"/>
    <x v="0"/>
    <x v="0"/>
    <x v="10"/>
    <x v="3"/>
    <n v="32525"/>
  </r>
  <r>
    <x v="0"/>
    <x v="0"/>
    <x v="0"/>
    <x v="0"/>
    <x v="11"/>
    <x v="3"/>
    <n v="34195"/>
  </r>
  <r>
    <x v="1"/>
    <x v="0"/>
    <x v="0"/>
    <x v="0"/>
    <x v="0"/>
    <x v="0"/>
    <n v="4551"/>
  </r>
  <r>
    <x v="1"/>
    <x v="0"/>
    <x v="0"/>
    <x v="0"/>
    <x v="1"/>
    <x v="0"/>
    <n v="47591"/>
  </r>
  <r>
    <x v="1"/>
    <x v="0"/>
    <x v="0"/>
    <x v="0"/>
    <x v="2"/>
    <x v="0"/>
    <n v="26528"/>
  </r>
  <r>
    <x v="1"/>
    <x v="0"/>
    <x v="0"/>
    <x v="0"/>
    <x v="3"/>
    <x v="1"/>
    <n v="42237"/>
  </r>
  <r>
    <x v="1"/>
    <x v="0"/>
    <x v="0"/>
    <x v="0"/>
    <x v="4"/>
    <x v="1"/>
    <n v="40406"/>
  </r>
  <r>
    <x v="1"/>
    <x v="0"/>
    <x v="0"/>
    <x v="0"/>
    <x v="5"/>
    <x v="1"/>
    <n v="47112"/>
  </r>
  <r>
    <x v="1"/>
    <x v="0"/>
    <x v="0"/>
    <x v="0"/>
    <x v="6"/>
    <x v="2"/>
    <n v="24005"/>
  </r>
  <r>
    <x v="1"/>
    <x v="0"/>
    <x v="0"/>
    <x v="0"/>
    <x v="7"/>
    <x v="2"/>
    <n v="76556"/>
  </r>
  <r>
    <x v="1"/>
    <x v="0"/>
    <x v="0"/>
    <x v="0"/>
    <x v="8"/>
    <x v="2"/>
    <n v="34390"/>
  </r>
  <r>
    <x v="1"/>
    <x v="0"/>
    <x v="0"/>
    <x v="0"/>
    <x v="9"/>
    <x v="3"/>
    <n v="7644"/>
  </r>
  <r>
    <x v="1"/>
    <x v="0"/>
    <x v="0"/>
    <x v="0"/>
    <x v="10"/>
    <x v="3"/>
    <n v="9563"/>
  </r>
  <r>
    <x v="1"/>
    <x v="0"/>
    <x v="0"/>
    <x v="0"/>
    <x v="11"/>
    <x v="3"/>
    <n v="36302"/>
  </r>
  <r>
    <x v="2"/>
    <x v="0"/>
    <x v="0"/>
    <x v="0"/>
    <x v="0"/>
    <x v="0"/>
    <n v="9404"/>
  </r>
  <r>
    <x v="2"/>
    <x v="0"/>
    <x v="0"/>
    <x v="0"/>
    <x v="1"/>
    <x v="0"/>
    <n v="1796"/>
  </r>
  <r>
    <x v="2"/>
    <x v="0"/>
    <x v="0"/>
    <x v="0"/>
    <x v="2"/>
    <x v="0"/>
    <n v="5740"/>
  </r>
  <r>
    <x v="2"/>
    <x v="0"/>
    <x v="0"/>
    <x v="0"/>
    <x v="3"/>
    <x v="1"/>
    <n v="4503"/>
  </r>
  <r>
    <x v="2"/>
    <x v="0"/>
    <x v="0"/>
    <x v="0"/>
    <x v="4"/>
    <x v="1"/>
    <n v="9998"/>
  </r>
  <r>
    <x v="2"/>
    <x v="0"/>
    <x v="0"/>
    <x v="0"/>
    <x v="5"/>
    <x v="1"/>
    <n v="3777"/>
  </r>
  <r>
    <x v="2"/>
    <x v="0"/>
    <x v="0"/>
    <x v="0"/>
    <x v="6"/>
    <x v="2"/>
    <n v="2937"/>
  </r>
  <r>
    <x v="2"/>
    <x v="0"/>
    <x v="0"/>
    <x v="0"/>
    <x v="7"/>
    <x v="2"/>
    <n v="2927"/>
  </r>
  <r>
    <x v="2"/>
    <x v="0"/>
    <x v="0"/>
    <x v="0"/>
    <x v="8"/>
    <x v="2"/>
    <n v="4114"/>
  </r>
  <r>
    <x v="2"/>
    <x v="0"/>
    <x v="0"/>
    <x v="0"/>
    <x v="9"/>
    <x v="3"/>
    <n v="1154"/>
  </r>
  <r>
    <x v="2"/>
    <x v="0"/>
    <x v="0"/>
    <x v="0"/>
    <x v="10"/>
    <x v="3"/>
    <n v="9547"/>
  </r>
  <r>
    <x v="2"/>
    <x v="0"/>
    <x v="0"/>
    <x v="0"/>
    <x v="11"/>
    <x v="3"/>
    <n v="6242"/>
  </r>
  <r>
    <x v="3"/>
    <x v="0"/>
    <x v="0"/>
    <x v="0"/>
    <x v="0"/>
    <x v="0"/>
    <n v="49598"/>
  </r>
  <r>
    <x v="3"/>
    <x v="0"/>
    <x v="0"/>
    <x v="0"/>
    <x v="1"/>
    <x v="0"/>
    <n v="11468"/>
  </r>
  <r>
    <x v="3"/>
    <x v="0"/>
    <x v="0"/>
    <x v="0"/>
    <x v="2"/>
    <x v="0"/>
    <n v="3233"/>
  </r>
  <r>
    <x v="3"/>
    <x v="0"/>
    <x v="0"/>
    <x v="0"/>
    <x v="3"/>
    <x v="1"/>
    <n v="22363"/>
  </r>
  <r>
    <x v="3"/>
    <x v="0"/>
    <x v="0"/>
    <x v="0"/>
    <x v="4"/>
    <x v="1"/>
    <n v="3881"/>
  </r>
  <r>
    <x v="3"/>
    <x v="0"/>
    <x v="0"/>
    <x v="0"/>
    <x v="5"/>
    <x v="1"/>
    <n v="7749"/>
  </r>
  <r>
    <x v="3"/>
    <x v="0"/>
    <x v="0"/>
    <x v="0"/>
    <x v="6"/>
    <x v="2"/>
    <n v="28910"/>
  </r>
  <r>
    <x v="3"/>
    <x v="0"/>
    <x v="0"/>
    <x v="0"/>
    <x v="7"/>
    <x v="2"/>
    <n v="12151"/>
  </r>
  <r>
    <x v="3"/>
    <x v="0"/>
    <x v="0"/>
    <x v="0"/>
    <x v="8"/>
    <x v="2"/>
    <n v="2233"/>
  </r>
  <r>
    <x v="3"/>
    <x v="0"/>
    <x v="0"/>
    <x v="0"/>
    <x v="9"/>
    <x v="3"/>
    <n v="15235"/>
  </r>
  <r>
    <x v="3"/>
    <x v="0"/>
    <x v="0"/>
    <x v="0"/>
    <x v="10"/>
    <x v="3"/>
    <n v="8004"/>
  </r>
  <r>
    <x v="3"/>
    <x v="0"/>
    <x v="0"/>
    <x v="0"/>
    <x v="11"/>
    <x v="3"/>
    <n v="10465"/>
  </r>
  <r>
    <x v="0"/>
    <x v="0"/>
    <x v="0"/>
    <x v="1"/>
    <x v="0"/>
    <x v="0"/>
    <n v="6322"/>
  </r>
  <r>
    <x v="0"/>
    <x v="0"/>
    <x v="0"/>
    <x v="1"/>
    <x v="1"/>
    <x v="0"/>
    <n v="32313"/>
  </r>
  <r>
    <x v="0"/>
    <x v="0"/>
    <x v="0"/>
    <x v="1"/>
    <x v="2"/>
    <x v="0"/>
    <n v="22302"/>
  </r>
  <r>
    <x v="0"/>
    <x v="0"/>
    <x v="0"/>
    <x v="1"/>
    <x v="3"/>
    <x v="1"/>
    <n v="10081"/>
  </r>
  <r>
    <x v="0"/>
    <x v="0"/>
    <x v="0"/>
    <x v="1"/>
    <x v="4"/>
    <x v="1"/>
    <n v="49854"/>
  </r>
  <r>
    <x v="0"/>
    <x v="0"/>
    <x v="0"/>
    <x v="1"/>
    <x v="5"/>
    <x v="1"/>
    <n v="44610"/>
  </r>
  <r>
    <x v="0"/>
    <x v="0"/>
    <x v="0"/>
    <x v="1"/>
    <x v="6"/>
    <x v="2"/>
    <n v="5344"/>
  </r>
  <r>
    <x v="0"/>
    <x v="0"/>
    <x v="0"/>
    <x v="1"/>
    <x v="7"/>
    <x v="2"/>
    <n v="21928"/>
  </r>
  <r>
    <x v="0"/>
    <x v="0"/>
    <x v="0"/>
    <x v="1"/>
    <x v="8"/>
    <x v="2"/>
    <n v="33825"/>
  </r>
  <r>
    <x v="0"/>
    <x v="0"/>
    <x v="0"/>
    <x v="1"/>
    <x v="9"/>
    <x v="3"/>
    <n v="433"/>
  </r>
  <r>
    <x v="0"/>
    <x v="0"/>
    <x v="0"/>
    <x v="1"/>
    <x v="10"/>
    <x v="3"/>
    <n v="6770"/>
  </r>
  <r>
    <x v="0"/>
    <x v="0"/>
    <x v="0"/>
    <x v="1"/>
    <x v="11"/>
    <x v="3"/>
    <n v="35756"/>
  </r>
  <r>
    <x v="1"/>
    <x v="0"/>
    <x v="0"/>
    <x v="1"/>
    <x v="0"/>
    <x v="0"/>
    <n v="21692"/>
  </r>
  <r>
    <x v="1"/>
    <x v="0"/>
    <x v="0"/>
    <x v="1"/>
    <x v="1"/>
    <x v="0"/>
    <n v="45596"/>
  </r>
  <r>
    <x v="1"/>
    <x v="0"/>
    <x v="0"/>
    <x v="1"/>
    <x v="2"/>
    <x v="0"/>
    <n v="41075"/>
  </r>
  <r>
    <x v="1"/>
    <x v="0"/>
    <x v="0"/>
    <x v="1"/>
    <x v="3"/>
    <x v="1"/>
    <n v="36517"/>
  </r>
  <r>
    <x v="1"/>
    <x v="0"/>
    <x v="0"/>
    <x v="1"/>
    <x v="4"/>
    <x v="1"/>
    <n v="2115"/>
  </r>
  <r>
    <x v="1"/>
    <x v="0"/>
    <x v="0"/>
    <x v="1"/>
    <x v="5"/>
    <x v="1"/>
    <n v="3330"/>
  </r>
  <r>
    <x v="1"/>
    <x v="0"/>
    <x v="0"/>
    <x v="1"/>
    <x v="6"/>
    <x v="2"/>
    <n v="25978"/>
  </r>
  <r>
    <x v="1"/>
    <x v="0"/>
    <x v="0"/>
    <x v="1"/>
    <x v="7"/>
    <x v="2"/>
    <n v="7045"/>
  </r>
  <r>
    <x v="1"/>
    <x v="0"/>
    <x v="0"/>
    <x v="1"/>
    <x v="8"/>
    <x v="2"/>
    <n v="47707"/>
  </r>
  <r>
    <x v="1"/>
    <x v="0"/>
    <x v="0"/>
    <x v="1"/>
    <x v="9"/>
    <x v="3"/>
    <n v="31350"/>
  </r>
  <r>
    <x v="1"/>
    <x v="0"/>
    <x v="0"/>
    <x v="1"/>
    <x v="10"/>
    <x v="3"/>
    <n v="2899"/>
  </r>
  <r>
    <x v="1"/>
    <x v="0"/>
    <x v="0"/>
    <x v="1"/>
    <x v="11"/>
    <x v="3"/>
    <n v="26263"/>
  </r>
  <r>
    <x v="2"/>
    <x v="0"/>
    <x v="0"/>
    <x v="1"/>
    <x v="0"/>
    <x v="0"/>
    <n v="4642"/>
  </r>
  <r>
    <x v="2"/>
    <x v="0"/>
    <x v="0"/>
    <x v="1"/>
    <x v="1"/>
    <x v="0"/>
    <n v="3047"/>
  </r>
  <r>
    <x v="2"/>
    <x v="0"/>
    <x v="0"/>
    <x v="1"/>
    <x v="2"/>
    <x v="0"/>
    <n v="7025"/>
  </r>
  <r>
    <x v="2"/>
    <x v="0"/>
    <x v="0"/>
    <x v="1"/>
    <x v="3"/>
    <x v="1"/>
    <n v="4011"/>
  </r>
  <r>
    <x v="2"/>
    <x v="0"/>
    <x v="0"/>
    <x v="1"/>
    <x v="4"/>
    <x v="1"/>
    <n v="9151"/>
  </r>
  <r>
    <x v="2"/>
    <x v="0"/>
    <x v="0"/>
    <x v="1"/>
    <x v="5"/>
    <x v="1"/>
    <n v="8979"/>
  </r>
  <r>
    <x v="2"/>
    <x v="0"/>
    <x v="0"/>
    <x v="1"/>
    <x v="6"/>
    <x v="2"/>
    <n v="1210"/>
  </r>
  <r>
    <x v="2"/>
    <x v="0"/>
    <x v="0"/>
    <x v="1"/>
    <x v="7"/>
    <x v="2"/>
    <n v="6879"/>
  </r>
  <r>
    <x v="2"/>
    <x v="0"/>
    <x v="0"/>
    <x v="1"/>
    <x v="8"/>
    <x v="2"/>
    <n v="4201"/>
  </r>
  <r>
    <x v="2"/>
    <x v="0"/>
    <x v="0"/>
    <x v="1"/>
    <x v="9"/>
    <x v="3"/>
    <n v="6881"/>
  </r>
  <r>
    <x v="2"/>
    <x v="0"/>
    <x v="0"/>
    <x v="1"/>
    <x v="10"/>
    <x v="3"/>
    <n v="2838"/>
  </r>
  <r>
    <x v="2"/>
    <x v="0"/>
    <x v="0"/>
    <x v="1"/>
    <x v="11"/>
    <x v="3"/>
    <n v="8481"/>
  </r>
  <r>
    <x v="3"/>
    <x v="0"/>
    <x v="0"/>
    <x v="1"/>
    <x v="0"/>
    <x v="0"/>
    <n v="29745"/>
  </r>
  <r>
    <x v="3"/>
    <x v="0"/>
    <x v="0"/>
    <x v="1"/>
    <x v="1"/>
    <x v="0"/>
    <n v="12948"/>
  </r>
  <r>
    <x v="3"/>
    <x v="0"/>
    <x v="0"/>
    <x v="1"/>
    <x v="2"/>
    <x v="0"/>
    <n v="2335"/>
  </r>
  <r>
    <x v="3"/>
    <x v="0"/>
    <x v="0"/>
    <x v="1"/>
    <x v="3"/>
    <x v="1"/>
    <n v="33501"/>
  </r>
  <r>
    <x v="3"/>
    <x v="0"/>
    <x v="0"/>
    <x v="1"/>
    <x v="4"/>
    <x v="1"/>
    <n v="39571"/>
  </r>
  <r>
    <x v="3"/>
    <x v="0"/>
    <x v="0"/>
    <x v="1"/>
    <x v="5"/>
    <x v="1"/>
    <n v="39914"/>
  </r>
  <r>
    <x v="3"/>
    <x v="0"/>
    <x v="0"/>
    <x v="1"/>
    <x v="6"/>
    <x v="2"/>
    <n v="8346"/>
  </r>
  <r>
    <x v="3"/>
    <x v="0"/>
    <x v="0"/>
    <x v="1"/>
    <x v="7"/>
    <x v="2"/>
    <n v="16763"/>
  </r>
  <r>
    <x v="3"/>
    <x v="0"/>
    <x v="0"/>
    <x v="1"/>
    <x v="8"/>
    <x v="2"/>
    <n v="18136"/>
  </r>
  <r>
    <x v="3"/>
    <x v="0"/>
    <x v="0"/>
    <x v="1"/>
    <x v="9"/>
    <x v="3"/>
    <n v="3471"/>
  </r>
  <r>
    <x v="3"/>
    <x v="0"/>
    <x v="0"/>
    <x v="1"/>
    <x v="10"/>
    <x v="3"/>
    <n v="26144"/>
  </r>
  <r>
    <x v="3"/>
    <x v="0"/>
    <x v="0"/>
    <x v="1"/>
    <x v="11"/>
    <x v="3"/>
    <n v="28209"/>
  </r>
  <r>
    <x v="0"/>
    <x v="0"/>
    <x v="0"/>
    <x v="2"/>
    <x v="0"/>
    <x v="0"/>
    <n v="28044"/>
  </r>
  <r>
    <x v="0"/>
    <x v="0"/>
    <x v="0"/>
    <x v="2"/>
    <x v="1"/>
    <x v="0"/>
    <n v="36720"/>
  </r>
  <r>
    <x v="0"/>
    <x v="0"/>
    <x v="0"/>
    <x v="2"/>
    <x v="2"/>
    <x v="0"/>
    <n v="21104"/>
  </r>
  <r>
    <x v="0"/>
    <x v="0"/>
    <x v="0"/>
    <x v="2"/>
    <x v="3"/>
    <x v="1"/>
    <n v="29021"/>
  </r>
  <r>
    <x v="0"/>
    <x v="0"/>
    <x v="0"/>
    <x v="2"/>
    <x v="4"/>
    <x v="1"/>
    <n v="32289"/>
  </r>
  <r>
    <x v="0"/>
    <x v="0"/>
    <x v="0"/>
    <x v="2"/>
    <x v="5"/>
    <x v="1"/>
    <n v="21499"/>
  </r>
  <r>
    <x v="0"/>
    <x v="0"/>
    <x v="0"/>
    <x v="2"/>
    <x v="6"/>
    <x v="2"/>
    <n v="35462"/>
  </r>
  <r>
    <x v="0"/>
    <x v="0"/>
    <x v="0"/>
    <x v="2"/>
    <x v="7"/>
    <x v="2"/>
    <n v="38034"/>
  </r>
  <r>
    <x v="0"/>
    <x v="0"/>
    <x v="0"/>
    <x v="2"/>
    <x v="8"/>
    <x v="2"/>
    <n v="48719"/>
  </r>
  <r>
    <x v="0"/>
    <x v="0"/>
    <x v="0"/>
    <x v="2"/>
    <x v="9"/>
    <x v="3"/>
    <n v="25602"/>
  </r>
  <r>
    <x v="0"/>
    <x v="0"/>
    <x v="0"/>
    <x v="2"/>
    <x v="10"/>
    <x v="3"/>
    <n v="49190"/>
  </r>
  <r>
    <x v="0"/>
    <x v="0"/>
    <x v="0"/>
    <x v="2"/>
    <x v="11"/>
    <x v="3"/>
    <n v="43096"/>
  </r>
  <r>
    <x v="1"/>
    <x v="0"/>
    <x v="0"/>
    <x v="2"/>
    <x v="0"/>
    <x v="0"/>
    <n v="45113"/>
  </r>
  <r>
    <x v="1"/>
    <x v="0"/>
    <x v="0"/>
    <x v="2"/>
    <x v="1"/>
    <x v="0"/>
    <n v="32574"/>
  </r>
  <r>
    <x v="1"/>
    <x v="0"/>
    <x v="0"/>
    <x v="2"/>
    <x v="2"/>
    <x v="0"/>
    <n v="25710"/>
  </r>
  <r>
    <x v="1"/>
    <x v="0"/>
    <x v="0"/>
    <x v="2"/>
    <x v="3"/>
    <x v="1"/>
    <n v="46776"/>
  </r>
  <r>
    <x v="1"/>
    <x v="0"/>
    <x v="0"/>
    <x v="2"/>
    <x v="4"/>
    <x v="1"/>
    <n v="41071"/>
  </r>
  <r>
    <x v="1"/>
    <x v="0"/>
    <x v="0"/>
    <x v="2"/>
    <x v="5"/>
    <x v="1"/>
    <n v="4410"/>
  </r>
  <r>
    <x v="1"/>
    <x v="0"/>
    <x v="0"/>
    <x v="2"/>
    <x v="6"/>
    <x v="2"/>
    <n v="21388"/>
  </r>
  <r>
    <x v="1"/>
    <x v="0"/>
    <x v="0"/>
    <x v="2"/>
    <x v="7"/>
    <x v="2"/>
    <n v="9690"/>
  </r>
  <r>
    <x v="1"/>
    <x v="0"/>
    <x v="0"/>
    <x v="2"/>
    <x v="8"/>
    <x v="2"/>
    <n v="5264"/>
  </r>
  <r>
    <x v="1"/>
    <x v="0"/>
    <x v="0"/>
    <x v="2"/>
    <x v="9"/>
    <x v="3"/>
    <n v="11375"/>
  </r>
  <r>
    <x v="1"/>
    <x v="0"/>
    <x v="0"/>
    <x v="2"/>
    <x v="10"/>
    <x v="3"/>
    <n v="37511"/>
  </r>
  <r>
    <x v="1"/>
    <x v="0"/>
    <x v="0"/>
    <x v="2"/>
    <x v="11"/>
    <x v="3"/>
    <n v="38468"/>
  </r>
  <r>
    <x v="2"/>
    <x v="0"/>
    <x v="0"/>
    <x v="2"/>
    <x v="0"/>
    <x v="0"/>
    <n v="5580"/>
  </r>
  <r>
    <x v="2"/>
    <x v="0"/>
    <x v="0"/>
    <x v="2"/>
    <x v="1"/>
    <x v="0"/>
    <n v="9303"/>
  </r>
  <r>
    <x v="2"/>
    <x v="0"/>
    <x v="0"/>
    <x v="2"/>
    <x v="2"/>
    <x v="0"/>
    <n v="1067"/>
  </r>
  <r>
    <x v="2"/>
    <x v="0"/>
    <x v="0"/>
    <x v="2"/>
    <x v="3"/>
    <x v="1"/>
    <n v="9392"/>
  </r>
  <r>
    <x v="2"/>
    <x v="0"/>
    <x v="0"/>
    <x v="2"/>
    <x v="4"/>
    <x v="1"/>
    <n v="5866"/>
  </r>
  <r>
    <x v="2"/>
    <x v="0"/>
    <x v="0"/>
    <x v="2"/>
    <x v="5"/>
    <x v="1"/>
    <n v="4943"/>
  </r>
  <r>
    <x v="2"/>
    <x v="0"/>
    <x v="0"/>
    <x v="2"/>
    <x v="6"/>
    <x v="2"/>
    <n v="2896"/>
  </r>
  <r>
    <x v="2"/>
    <x v="0"/>
    <x v="0"/>
    <x v="2"/>
    <x v="7"/>
    <x v="2"/>
    <n v="9027"/>
  </r>
  <r>
    <x v="2"/>
    <x v="0"/>
    <x v="0"/>
    <x v="2"/>
    <x v="8"/>
    <x v="2"/>
    <n v="7015"/>
  </r>
  <r>
    <x v="2"/>
    <x v="0"/>
    <x v="0"/>
    <x v="2"/>
    <x v="9"/>
    <x v="3"/>
    <n v="2688"/>
  </r>
  <r>
    <x v="2"/>
    <x v="0"/>
    <x v="0"/>
    <x v="2"/>
    <x v="10"/>
    <x v="3"/>
    <n v="5842"/>
  </r>
  <r>
    <x v="2"/>
    <x v="0"/>
    <x v="0"/>
    <x v="2"/>
    <x v="11"/>
    <x v="3"/>
    <n v="4498"/>
  </r>
  <r>
    <x v="3"/>
    <x v="0"/>
    <x v="0"/>
    <x v="2"/>
    <x v="0"/>
    <x v="0"/>
    <n v="1904"/>
  </r>
  <r>
    <x v="3"/>
    <x v="0"/>
    <x v="0"/>
    <x v="2"/>
    <x v="1"/>
    <x v="0"/>
    <n v="11091"/>
  </r>
  <r>
    <x v="3"/>
    <x v="0"/>
    <x v="0"/>
    <x v="2"/>
    <x v="2"/>
    <x v="0"/>
    <n v="3479"/>
  </r>
  <r>
    <x v="3"/>
    <x v="0"/>
    <x v="0"/>
    <x v="2"/>
    <x v="3"/>
    <x v="1"/>
    <n v="18999"/>
  </r>
  <r>
    <x v="3"/>
    <x v="0"/>
    <x v="0"/>
    <x v="2"/>
    <x v="4"/>
    <x v="1"/>
    <n v="27531"/>
  </r>
  <r>
    <x v="3"/>
    <x v="0"/>
    <x v="0"/>
    <x v="2"/>
    <x v="5"/>
    <x v="1"/>
    <n v="26365"/>
  </r>
  <r>
    <x v="3"/>
    <x v="0"/>
    <x v="0"/>
    <x v="2"/>
    <x v="6"/>
    <x v="2"/>
    <n v="8315"/>
  </r>
  <r>
    <x v="3"/>
    <x v="0"/>
    <x v="0"/>
    <x v="2"/>
    <x v="7"/>
    <x v="2"/>
    <n v="11480"/>
  </r>
  <r>
    <x v="3"/>
    <x v="0"/>
    <x v="0"/>
    <x v="2"/>
    <x v="8"/>
    <x v="2"/>
    <n v="21672"/>
  </r>
  <r>
    <x v="3"/>
    <x v="0"/>
    <x v="0"/>
    <x v="2"/>
    <x v="9"/>
    <x v="3"/>
    <n v="34638"/>
  </r>
  <r>
    <x v="3"/>
    <x v="0"/>
    <x v="0"/>
    <x v="2"/>
    <x v="10"/>
    <x v="3"/>
    <n v="9970"/>
  </r>
  <r>
    <x v="3"/>
    <x v="0"/>
    <x v="0"/>
    <x v="2"/>
    <x v="11"/>
    <x v="3"/>
    <n v="18528"/>
  </r>
  <r>
    <x v="0"/>
    <x v="0"/>
    <x v="0"/>
    <x v="3"/>
    <x v="0"/>
    <x v="0"/>
    <n v="37794"/>
  </r>
  <r>
    <x v="0"/>
    <x v="0"/>
    <x v="0"/>
    <x v="3"/>
    <x v="1"/>
    <x v="0"/>
    <n v="26890"/>
  </r>
  <r>
    <x v="0"/>
    <x v="0"/>
    <x v="0"/>
    <x v="3"/>
    <x v="2"/>
    <x v="0"/>
    <n v="12505"/>
  </r>
  <r>
    <x v="0"/>
    <x v="0"/>
    <x v="0"/>
    <x v="3"/>
    <x v="3"/>
    <x v="1"/>
    <n v="2412"/>
  </r>
  <r>
    <x v="0"/>
    <x v="0"/>
    <x v="0"/>
    <x v="3"/>
    <x v="4"/>
    <x v="1"/>
    <n v="16186"/>
  </r>
  <r>
    <x v="0"/>
    <x v="0"/>
    <x v="0"/>
    <x v="3"/>
    <x v="5"/>
    <x v="1"/>
    <n v="42770"/>
  </r>
  <r>
    <x v="0"/>
    <x v="0"/>
    <x v="0"/>
    <x v="3"/>
    <x v="6"/>
    <x v="2"/>
    <n v="24164"/>
  </r>
  <r>
    <x v="0"/>
    <x v="0"/>
    <x v="0"/>
    <x v="3"/>
    <x v="7"/>
    <x v="2"/>
    <n v="3980"/>
  </r>
  <r>
    <x v="0"/>
    <x v="0"/>
    <x v="0"/>
    <x v="3"/>
    <x v="8"/>
    <x v="2"/>
    <n v="20006"/>
  </r>
  <r>
    <x v="0"/>
    <x v="0"/>
    <x v="0"/>
    <x v="3"/>
    <x v="9"/>
    <x v="3"/>
    <n v="17139"/>
  </r>
  <r>
    <x v="0"/>
    <x v="0"/>
    <x v="0"/>
    <x v="3"/>
    <x v="10"/>
    <x v="3"/>
    <n v="20124"/>
  </r>
  <r>
    <x v="0"/>
    <x v="0"/>
    <x v="0"/>
    <x v="3"/>
    <x v="11"/>
    <x v="3"/>
    <n v="25360"/>
  </r>
  <r>
    <x v="1"/>
    <x v="0"/>
    <x v="0"/>
    <x v="3"/>
    <x v="0"/>
    <x v="0"/>
    <n v="44905"/>
  </r>
  <r>
    <x v="1"/>
    <x v="0"/>
    <x v="0"/>
    <x v="3"/>
    <x v="1"/>
    <x v="0"/>
    <n v="10329"/>
  </r>
  <r>
    <x v="1"/>
    <x v="0"/>
    <x v="0"/>
    <x v="3"/>
    <x v="2"/>
    <x v="0"/>
    <n v="18697"/>
  </r>
  <r>
    <x v="1"/>
    <x v="0"/>
    <x v="0"/>
    <x v="3"/>
    <x v="3"/>
    <x v="1"/>
    <n v="13179"/>
  </r>
  <r>
    <x v="1"/>
    <x v="0"/>
    <x v="0"/>
    <x v="3"/>
    <x v="4"/>
    <x v="1"/>
    <n v="3373"/>
  </r>
  <r>
    <x v="1"/>
    <x v="0"/>
    <x v="0"/>
    <x v="3"/>
    <x v="5"/>
    <x v="1"/>
    <n v="32034"/>
  </r>
  <r>
    <x v="1"/>
    <x v="0"/>
    <x v="0"/>
    <x v="3"/>
    <x v="6"/>
    <x v="2"/>
    <n v="14823"/>
  </r>
  <r>
    <x v="1"/>
    <x v="0"/>
    <x v="0"/>
    <x v="3"/>
    <x v="7"/>
    <x v="2"/>
    <n v="25847"/>
  </r>
  <r>
    <x v="1"/>
    <x v="0"/>
    <x v="0"/>
    <x v="3"/>
    <x v="8"/>
    <x v="2"/>
    <n v="25147"/>
  </r>
  <r>
    <x v="1"/>
    <x v="0"/>
    <x v="0"/>
    <x v="3"/>
    <x v="9"/>
    <x v="3"/>
    <n v="5540"/>
  </r>
  <r>
    <x v="1"/>
    <x v="0"/>
    <x v="0"/>
    <x v="3"/>
    <x v="10"/>
    <x v="3"/>
    <n v="7831"/>
  </r>
  <r>
    <x v="1"/>
    <x v="0"/>
    <x v="0"/>
    <x v="3"/>
    <x v="11"/>
    <x v="3"/>
    <n v="17273"/>
  </r>
  <r>
    <x v="2"/>
    <x v="0"/>
    <x v="0"/>
    <x v="3"/>
    <x v="0"/>
    <x v="0"/>
    <n v="5414"/>
  </r>
  <r>
    <x v="2"/>
    <x v="0"/>
    <x v="0"/>
    <x v="3"/>
    <x v="1"/>
    <x v="0"/>
    <n v="9081"/>
  </r>
  <r>
    <x v="2"/>
    <x v="0"/>
    <x v="0"/>
    <x v="3"/>
    <x v="2"/>
    <x v="0"/>
    <n v="5226"/>
  </r>
  <r>
    <x v="2"/>
    <x v="0"/>
    <x v="0"/>
    <x v="3"/>
    <x v="3"/>
    <x v="1"/>
    <n v="3992"/>
  </r>
  <r>
    <x v="2"/>
    <x v="0"/>
    <x v="0"/>
    <x v="3"/>
    <x v="4"/>
    <x v="1"/>
    <n v="1839"/>
  </r>
  <r>
    <x v="2"/>
    <x v="0"/>
    <x v="0"/>
    <x v="3"/>
    <x v="5"/>
    <x v="1"/>
    <n v="1723"/>
  </r>
  <r>
    <x v="2"/>
    <x v="0"/>
    <x v="0"/>
    <x v="3"/>
    <x v="6"/>
    <x v="2"/>
    <n v="6498"/>
  </r>
  <r>
    <x v="2"/>
    <x v="0"/>
    <x v="0"/>
    <x v="3"/>
    <x v="7"/>
    <x v="2"/>
    <n v="8035"/>
  </r>
  <r>
    <x v="2"/>
    <x v="0"/>
    <x v="0"/>
    <x v="3"/>
    <x v="8"/>
    <x v="2"/>
    <n v="4527"/>
  </r>
  <r>
    <x v="2"/>
    <x v="0"/>
    <x v="0"/>
    <x v="3"/>
    <x v="9"/>
    <x v="3"/>
    <n v="2592"/>
  </r>
  <r>
    <x v="2"/>
    <x v="0"/>
    <x v="0"/>
    <x v="3"/>
    <x v="10"/>
    <x v="3"/>
    <n v="8872"/>
  </r>
  <r>
    <x v="2"/>
    <x v="0"/>
    <x v="0"/>
    <x v="3"/>
    <x v="11"/>
    <x v="3"/>
    <n v="8288"/>
  </r>
  <r>
    <x v="3"/>
    <x v="0"/>
    <x v="0"/>
    <x v="3"/>
    <x v="0"/>
    <x v="0"/>
    <n v="40337"/>
  </r>
  <r>
    <x v="3"/>
    <x v="0"/>
    <x v="0"/>
    <x v="3"/>
    <x v="1"/>
    <x v="0"/>
    <n v="26686"/>
  </r>
  <r>
    <x v="3"/>
    <x v="0"/>
    <x v="0"/>
    <x v="3"/>
    <x v="2"/>
    <x v="0"/>
    <n v="31236"/>
  </r>
  <r>
    <x v="3"/>
    <x v="0"/>
    <x v="0"/>
    <x v="3"/>
    <x v="3"/>
    <x v="1"/>
    <n v="13496"/>
  </r>
  <r>
    <x v="3"/>
    <x v="0"/>
    <x v="0"/>
    <x v="3"/>
    <x v="4"/>
    <x v="1"/>
    <n v="14785"/>
  </r>
  <r>
    <x v="3"/>
    <x v="0"/>
    <x v="0"/>
    <x v="3"/>
    <x v="5"/>
    <x v="1"/>
    <n v="29927"/>
  </r>
  <r>
    <x v="3"/>
    <x v="0"/>
    <x v="0"/>
    <x v="3"/>
    <x v="6"/>
    <x v="2"/>
    <n v="20755"/>
  </r>
  <r>
    <x v="3"/>
    <x v="0"/>
    <x v="0"/>
    <x v="3"/>
    <x v="7"/>
    <x v="2"/>
    <n v="18457"/>
  </r>
  <r>
    <x v="3"/>
    <x v="0"/>
    <x v="0"/>
    <x v="3"/>
    <x v="8"/>
    <x v="2"/>
    <n v="19282"/>
  </r>
  <r>
    <x v="3"/>
    <x v="0"/>
    <x v="0"/>
    <x v="3"/>
    <x v="9"/>
    <x v="3"/>
    <n v="14956"/>
  </r>
  <r>
    <x v="3"/>
    <x v="0"/>
    <x v="0"/>
    <x v="3"/>
    <x v="10"/>
    <x v="3"/>
    <n v="12974"/>
  </r>
  <r>
    <x v="3"/>
    <x v="0"/>
    <x v="0"/>
    <x v="3"/>
    <x v="11"/>
    <x v="3"/>
    <n v="31563"/>
  </r>
  <r>
    <x v="0"/>
    <x v="0"/>
    <x v="0"/>
    <x v="4"/>
    <x v="0"/>
    <x v="0"/>
    <n v="48520"/>
  </r>
  <r>
    <x v="0"/>
    <x v="0"/>
    <x v="0"/>
    <x v="4"/>
    <x v="1"/>
    <x v="0"/>
    <n v="40654"/>
  </r>
  <r>
    <x v="0"/>
    <x v="0"/>
    <x v="0"/>
    <x v="4"/>
    <x v="2"/>
    <x v="0"/>
    <n v="33798"/>
  </r>
  <r>
    <x v="0"/>
    <x v="0"/>
    <x v="0"/>
    <x v="4"/>
    <x v="3"/>
    <x v="1"/>
    <n v="20220"/>
  </r>
  <r>
    <x v="0"/>
    <x v="0"/>
    <x v="0"/>
    <x v="4"/>
    <x v="4"/>
    <x v="1"/>
    <n v="3273"/>
  </r>
  <r>
    <x v="0"/>
    <x v="0"/>
    <x v="0"/>
    <x v="4"/>
    <x v="5"/>
    <x v="1"/>
    <n v="32618"/>
  </r>
  <r>
    <x v="0"/>
    <x v="0"/>
    <x v="0"/>
    <x v="4"/>
    <x v="6"/>
    <x v="2"/>
    <n v="43641"/>
  </r>
  <r>
    <x v="0"/>
    <x v="0"/>
    <x v="0"/>
    <x v="4"/>
    <x v="7"/>
    <x v="2"/>
    <n v="23841"/>
  </r>
  <r>
    <x v="0"/>
    <x v="0"/>
    <x v="0"/>
    <x v="4"/>
    <x v="8"/>
    <x v="2"/>
    <n v="31769"/>
  </r>
  <r>
    <x v="0"/>
    <x v="0"/>
    <x v="0"/>
    <x v="4"/>
    <x v="9"/>
    <x v="3"/>
    <n v="24573"/>
  </r>
  <r>
    <x v="0"/>
    <x v="0"/>
    <x v="0"/>
    <x v="4"/>
    <x v="10"/>
    <x v="3"/>
    <n v="22940"/>
  </r>
  <r>
    <x v="0"/>
    <x v="0"/>
    <x v="0"/>
    <x v="4"/>
    <x v="11"/>
    <x v="3"/>
    <n v="35745"/>
  </r>
  <r>
    <x v="1"/>
    <x v="0"/>
    <x v="0"/>
    <x v="4"/>
    <x v="0"/>
    <x v="0"/>
    <n v="40244"/>
  </r>
  <r>
    <x v="1"/>
    <x v="0"/>
    <x v="0"/>
    <x v="4"/>
    <x v="1"/>
    <x v="0"/>
    <n v="28675"/>
  </r>
  <r>
    <x v="1"/>
    <x v="0"/>
    <x v="0"/>
    <x v="4"/>
    <x v="2"/>
    <x v="0"/>
    <n v="24391"/>
  </r>
  <r>
    <x v="1"/>
    <x v="0"/>
    <x v="0"/>
    <x v="4"/>
    <x v="3"/>
    <x v="1"/>
    <n v="27064"/>
  </r>
  <r>
    <x v="1"/>
    <x v="0"/>
    <x v="0"/>
    <x v="4"/>
    <x v="4"/>
    <x v="1"/>
    <n v="41161"/>
  </r>
  <r>
    <x v="1"/>
    <x v="0"/>
    <x v="0"/>
    <x v="4"/>
    <x v="5"/>
    <x v="1"/>
    <n v="24520"/>
  </r>
  <r>
    <x v="1"/>
    <x v="0"/>
    <x v="0"/>
    <x v="4"/>
    <x v="6"/>
    <x v="2"/>
    <n v="30686"/>
  </r>
  <r>
    <x v="1"/>
    <x v="0"/>
    <x v="0"/>
    <x v="4"/>
    <x v="7"/>
    <x v="2"/>
    <n v="21095"/>
  </r>
  <r>
    <x v="1"/>
    <x v="0"/>
    <x v="0"/>
    <x v="4"/>
    <x v="8"/>
    <x v="2"/>
    <n v="11796"/>
  </r>
  <r>
    <x v="1"/>
    <x v="0"/>
    <x v="0"/>
    <x v="4"/>
    <x v="9"/>
    <x v="3"/>
    <n v="10753"/>
  </r>
  <r>
    <x v="1"/>
    <x v="0"/>
    <x v="0"/>
    <x v="4"/>
    <x v="10"/>
    <x v="3"/>
    <n v="35311"/>
  </r>
  <r>
    <x v="1"/>
    <x v="0"/>
    <x v="0"/>
    <x v="4"/>
    <x v="11"/>
    <x v="3"/>
    <n v="34304"/>
  </r>
  <r>
    <x v="2"/>
    <x v="0"/>
    <x v="0"/>
    <x v="4"/>
    <x v="0"/>
    <x v="0"/>
    <n v="9277"/>
  </r>
  <r>
    <x v="2"/>
    <x v="0"/>
    <x v="0"/>
    <x v="4"/>
    <x v="1"/>
    <x v="0"/>
    <n v="6089"/>
  </r>
  <r>
    <x v="2"/>
    <x v="0"/>
    <x v="0"/>
    <x v="4"/>
    <x v="2"/>
    <x v="0"/>
    <n v="4938"/>
  </r>
  <r>
    <x v="2"/>
    <x v="0"/>
    <x v="0"/>
    <x v="4"/>
    <x v="3"/>
    <x v="1"/>
    <n v="8208"/>
  </r>
  <r>
    <x v="2"/>
    <x v="0"/>
    <x v="0"/>
    <x v="4"/>
    <x v="4"/>
    <x v="1"/>
    <n v="1764"/>
  </r>
  <r>
    <x v="2"/>
    <x v="0"/>
    <x v="0"/>
    <x v="4"/>
    <x v="5"/>
    <x v="1"/>
    <n v="4550"/>
  </r>
  <r>
    <x v="2"/>
    <x v="0"/>
    <x v="0"/>
    <x v="4"/>
    <x v="6"/>
    <x v="2"/>
    <n v="4471"/>
  </r>
  <r>
    <x v="2"/>
    <x v="0"/>
    <x v="0"/>
    <x v="4"/>
    <x v="7"/>
    <x v="2"/>
    <n v="3070"/>
  </r>
  <r>
    <x v="2"/>
    <x v="0"/>
    <x v="0"/>
    <x v="4"/>
    <x v="8"/>
    <x v="2"/>
    <n v="1009"/>
  </r>
  <r>
    <x v="2"/>
    <x v="0"/>
    <x v="0"/>
    <x v="4"/>
    <x v="9"/>
    <x v="3"/>
    <n v="2017"/>
  </r>
  <r>
    <x v="2"/>
    <x v="0"/>
    <x v="0"/>
    <x v="4"/>
    <x v="10"/>
    <x v="3"/>
    <n v="7678"/>
  </r>
  <r>
    <x v="2"/>
    <x v="0"/>
    <x v="0"/>
    <x v="4"/>
    <x v="11"/>
    <x v="3"/>
    <n v="8357"/>
  </r>
  <r>
    <x v="3"/>
    <x v="0"/>
    <x v="0"/>
    <x v="4"/>
    <x v="0"/>
    <x v="0"/>
    <n v="7403"/>
  </r>
  <r>
    <x v="3"/>
    <x v="0"/>
    <x v="0"/>
    <x v="4"/>
    <x v="1"/>
    <x v="0"/>
    <n v="32207"/>
  </r>
  <r>
    <x v="3"/>
    <x v="0"/>
    <x v="0"/>
    <x v="4"/>
    <x v="2"/>
    <x v="0"/>
    <n v="10132"/>
  </r>
  <r>
    <x v="3"/>
    <x v="0"/>
    <x v="0"/>
    <x v="4"/>
    <x v="3"/>
    <x v="1"/>
    <n v="33029"/>
  </r>
  <r>
    <x v="3"/>
    <x v="0"/>
    <x v="0"/>
    <x v="4"/>
    <x v="4"/>
    <x v="1"/>
    <n v="11988"/>
  </r>
  <r>
    <x v="3"/>
    <x v="0"/>
    <x v="0"/>
    <x v="4"/>
    <x v="5"/>
    <x v="1"/>
    <n v="31927"/>
  </r>
  <r>
    <x v="3"/>
    <x v="0"/>
    <x v="0"/>
    <x v="4"/>
    <x v="6"/>
    <x v="2"/>
    <n v="35957"/>
  </r>
  <r>
    <x v="3"/>
    <x v="0"/>
    <x v="0"/>
    <x v="4"/>
    <x v="7"/>
    <x v="2"/>
    <n v="3550"/>
  </r>
  <r>
    <x v="3"/>
    <x v="0"/>
    <x v="0"/>
    <x v="4"/>
    <x v="8"/>
    <x v="2"/>
    <n v="11797"/>
  </r>
  <r>
    <x v="3"/>
    <x v="0"/>
    <x v="0"/>
    <x v="4"/>
    <x v="9"/>
    <x v="3"/>
    <n v="6229"/>
  </r>
  <r>
    <x v="3"/>
    <x v="0"/>
    <x v="0"/>
    <x v="4"/>
    <x v="10"/>
    <x v="3"/>
    <n v="48003"/>
  </r>
  <r>
    <x v="3"/>
    <x v="0"/>
    <x v="0"/>
    <x v="4"/>
    <x v="11"/>
    <x v="3"/>
    <n v="25516"/>
  </r>
  <r>
    <x v="4"/>
    <x v="0"/>
    <x v="0"/>
    <x v="0"/>
    <x v="0"/>
    <x v="0"/>
    <n v="9564"/>
  </r>
  <r>
    <x v="4"/>
    <x v="0"/>
    <x v="0"/>
    <x v="0"/>
    <x v="1"/>
    <x v="0"/>
    <n v="1698"/>
  </r>
  <r>
    <x v="4"/>
    <x v="0"/>
    <x v="0"/>
    <x v="0"/>
    <x v="2"/>
    <x v="0"/>
    <n v="4859"/>
  </r>
  <r>
    <x v="4"/>
    <x v="0"/>
    <x v="0"/>
    <x v="0"/>
    <x v="3"/>
    <x v="1"/>
    <n v="4892"/>
  </r>
  <r>
    <x v="4"/>
    <x v="0"/>
    <x v="0"/>
    <x v="0"/>
    <x v="4"/>
    <x v="1"/>
    <n v="3460"/>
  </r>
  <r>
    <x v="4"/>
    <x v="0"/>
    <x v="0"/>
    <x v="0"/>
    <x v="5"/>
    <x v="1"/>
    <n v="2809"/>
  </r>
  <r>
    <x v="4"/>
    <x v="0"/>
    <x v="0"/>
    <x v="0"/>
    <x v="6"/>
    <x v="2"/>
    <n v="7665"/>
  </r>
  <r>
    <x v="4"/>
    <x v="0"/>
    <x v="0"/>
    <x v="0"/>
    <x v="7"/>
    <x v="2"/>
    <n v="6514"/>
  </r>
  <r>
    <x v="4"/>
    <x v="0"/>
    <x v="0"/>
    <x v="0"/>
    <x v="8"/>
    <x v="2"/>
    <n v="5354"/>
  </r>
  <r>
    <x v="4"/>
    <x v="0"/>
    <x v="0"/>
    <x v="0"/>
    <x v="9"/>
    <x v="3"/>
    <n v="3904"/>
  </r>
  <r>
    <x v="4"/>
    <x v="0"/>
    <x v="0"/>
    <x v="0"/>
    <x v="10"/>
    <x v="3"/>
    <n v="6502"/>
  </r>
  <r>
    <x v="4"/>
    <x v="0"/>
    <x v="0"/>
    <x v="0"/>
    <x v="11"/>
    <x v="3"/>
    <n v="1374"/>
  </r>
  <r>
    <x v="5"/>
    <x v="0"/>
    <x v="0"/>
    <x v="0"/>
    <x v="0"/>
    <x v="0"/>
    <n v="2031"/>
  </r>
  <r>
    <x v="5"/>
    <x v="0"/>
    <x v="0"/>
    <x v="0"/>
    <x v="1"/>
    <x v="0"/>
    <n v="16921"/>
  </r>
  <r>
    <x v="5"/>
    <x v="0"/>
    <x v="0"/>
    <x v="0"/>
    <x v="2"/>
    <x v="0"/>
    <n v="6056"/>
  </r>
  <r>
    <x v="5"/>
    <x v="0"/>
    <x v="0"/>
    <x v="0"/>
    <x v="3"/>
    <x v="1"/>
    <n v="34062"/>
  </r>
  <r>
    <x v="5"/>
    <x v="0"/>
    <x v="0"/>
    <x v="0"/>
    <x v="4"/>
    <x v="1"/>
    <n v="45872"/>
  </r>
  <r>
    <x v="5"/>
    <x v="0"/>
    <x v="0"/>
    <x v="0"/>
    <x v="5"/>
    <x v="1"/>
    <n v="34275"/>
  </r>
  <r>
    <x v="5"/>
    <x v="0"/>
    <x v="0"/>
    <x v="0"/>
    <x v="6"/>
    <x v="2"/>
    <n v="11344"/>
  </r>
  <r>
    <x v="5"/>
    <x v="0"/>
    <x v="0"/>
    <x v="0"/>
    <x v="7"/>
    <x v="2"/>
    <n v="6146"/>
  </r>
  <r>
    <x v="5"/>
    <x v="0"/>
    <x v="0"/>
    <x v="0"/>
    <x v="8"/>
    <x v="2"/>
    <n v="34104"/>
  </r>
  <r>
    <x v="5"/>
    <x v="0"/>
    <x v="0"/>
    <x v="0"/>
    <x v="9"/>
    <x v="3"/>
    <n v="47416"/>
  </r>
  <r>
    <x v="5"/>
    <x v="0"/>
    <x v="0"/>
    <x v="0"/>
    <x v="10"/>
    <x v="3"/>
    <n v="44513"/>
  </r>
  <r>
    <x v="5"/>
    <x v="0"/>
    <x v="0"/>
    <x v="0"/>
    <x v="11"/>
    <x v="3"/>
    <n v="31795"/>
  </r>
  <r>
    <x v="6"/>
    <x v="0"/>
    <x v="0"/>
    <x v="0"/>
    <x v="0"/>
    <x v="0"/>
    <n v="30737"/>
  </r>
  <r>
    <x v="6"/>
    <x v="0"/>
    <x v="0"/>
    <x v="0"/>
    <x v="1"/>
    <x v="0"/>
    <n v="39400"/>
  </r>
  <r>
    <x v="6"/>
    <x v="0"/>
    <x v="0"/>
    <x v="0"/>
    <x v="2"/>
    <x v="0"/>
    <n v="13263"/>
  </r>
  <r>
    <x v="6"/>
    <x v="0"/>
    <x v="0"/>
    <x v="0"/>
    <x v="3"/>
    <x v="1"/>
    <n v="10342"/>
  </r>
  <r>
    <x v="6"/>
    <x v="0"/>
    <x v="0"/>
    <x v="0"/>
    <x v="4"/>
    <x v="1"/>
    <n v="43887"/>
  </r>
  <r>
    <x v="6"/>
    <x v="0"/>
    <x v="0"/>
    <x v="0"/>
    <x v="5"/>
    <x v="1"/>
    <n v="38207"/>
  </r>
  <r>
    <x v="6"/>
    <x v="0"/>
    <x v="0"/>
    <x v="0"/>
    <x v="6"/>
    <x v="2"/>
    <n v="24684"/>
  </r>
  <r>
    <x v="6"/>
    <x v="0"/>
    <x v="0"/>
    <x v="0"/>
    <x v="7"/>
    <x v="2"/>
    <n v="17838"/>
  </r>
  <r>
    <x v="6"/>
    <x v="0"/>
    <x v="0"/>
    <x v="0"/>
    <x v="8"/>
    <x v="2"/>
    <n v="48913"/>
  </r>
  <r>
    <x v="6"/>
    <x v="0"/>
    <x v="0"/>
    <x v="0"/>
    <x v="9"/>
    <x v="3"/>
    <n v="36973"/>
  </r>
  <r>
    <x v="6"/>
    <x v="0"/>
    <x v="0"/>
    <x v="0"/>
    <x v="10"/>
    <x v="3"/>
    <n v="5384"/>
  </r>
  <r>
    <x v="6"/>
    <x v="0"/>
    <x v="0"/>
    <x v="0"/>
    <x v="11"/>
    <x v="3"/>
    <n v="41871"/>
  </r>
  <r>
    <x v="7"/>
    <x v="0"/>
    <x v="0"/>
    <x v="0"/>
    <x v="0"/>
    <x v="0"/>
    <n v="31833"/>
  </r>
  <r>
    <x v="7"/>
    <x v="0"/>
    <x v="0"/>
    <x v="0"/>
    <x v="1"/>
    <x v="0"/>
    <n v="18719"/>
  </r>
  <r>
    <x v="7"/>
    <x v="0"/>
    <x v="0"/>
    <x v="0"/>
    <x v="2"/>
    <x v="0"/>
    <n v="35405"/>
  </r>
  <r>
    <x v="7"/>
    <x v="0"/>
    <x v="0"/>
    <x v="0"/>
    <x v="3"/>
    <x v="1"/>
    <n v="29900"/>
  </r>
  <r>
    <x v="7"/>
    <x v="0"/>
    <x v="0"/>
    <x v="0"/>
    <x v="4"/>
    <x v="1"/>
    <n v="36389"/>
  </r>
  <r>
    <x v="7"/>
    <x v="0"/>
    <x v="0"/>
    <x v="0"/>
    <x v="5"/>
    <x v="1"/>
    <n v="7026"/>
  </r>
  <r>
    <x v="7"/>
    <x v="0"/>
    <x v="0"/>
    <x v="0"/>
    <x v="6"/>
    <x v="2"/>
    <n v="39002"/>
  </r>
  <r>
    <x v="7"/>
    <x v="0"/>
    <x v="0"/>
    <x v="0"/>
    <x v="7"/>
    <x v="2"/>
    <n v="7284"/>
  </r>
  <r>
    <x v="7"/>
    <x v="0"/>
    <x v="0"/>
    <x v="0"/>
    <x v="8"/>
    <x v="2"/>
    <n v="12027"/>
  </r>
  <r>
    <x v="7"/>
    <x v="0"/>
    <x v="0"/>
    <x v="0"/>
    <x v="9"/>
    <x v="3"/>
    <n v="49174"/>
  </r>
  <r>
    <x v="7"/>
    <x v="0"/>
    <x v="0"/>
    <x v="0"/>
    <x v="10"/>
    <x v="3"/>
    <n v="40167"/>
  </r>
  <r>
    <x v="7"/>
    <x v="0"/>
    <x v="0"/>
    <x v="0"/>
    <x v="11"/>
    <x v="3"/>
    <n v="29118"/>
  </r>
  <r>
    <x v="4"/>
    <x v="0"/>
    <x v="0"/>
    <x v="1"/>
    <x v="0"/>
    <x v="0"/>
    <n v="3598"/>
  </r>
  <r>
    <x v="4"/>
    <x v="0"/>
    <x v="0"/>
    <x v="1"/>
    <x v="1"/>
    <x v="0"/>
    <n v="9095"/>
  </r>
  <r>
    <x v="4"/>
    <x v="0"/>
    <x v="0"/>
    <x v="1"/>
    <x v="2"/>
    <x v="0"/>
    <n v="6458"/>
  </r>
  <r>
    <x v="4"/>
    <x v="0"/>
    <x v="0"/>
    <x v="1"/>
    <x v="3"/>
    <x v="1"/>
    <n v="2034"/>
  </r>
  <r>
    <x v="4"/>
    <x v="0"/>
    <x v="0"/>
    <x v="1"/>
    <x v="4"/>
    <x v="1"/>
    <n v="3504"/>
  </r>
  <r>
    <x v="4"/>
    <x v="0"/>
    <x v="0"/>
    <x v="1"/>
    <x v="5"/>
    <x v="1"/>
    <n v="3108"/>
  </r>
  <r>
    <x v="4"/>
    <x v="0"/>
    <x v="0"/>
    <x v="1"/>
    <x v="6"/>
    <x v="2"/>
    <n v="7905"/>
  </r>
  <r>
    <x v="4"/>
    <x v="0"/>
    <x v="0"/>
    <x v="1"/>
    <x v="7"/>
    <x v="2"/>
    <n v="6227"/>
  </r>
  <r>
    <x v="4"/>
    <x v="0"/>
    <x v="0"/>
    <x v="1"/>
    <x v="8"/>
    <x v="2"/>
    <n v="6490"/>
  </r>
  <r>
    <x v="4"/>
    <x v="0"/>
    <x v="0"/>
    <x v="1"/>
    <x v="9"/>
    <x v="3"/>
    <n v="6188"/>
  </r>
  <r>
    <x v="4"/>
    <x v="0"/>
    <x v="0"/>
    <x v="1"/>
    <x v="10"/>
    <x v="3"/>
    <n v="2510"/>
  </r>
  <r>
    <x v="4"/>
    <x v="0"/>
    <x v="0"/>
    <x v="1"/>
    <x v="11"/>
    <x v="3"/>
    <n v="6827"/>
  </r>
  <r>
    <x v="5"/>
    <x v="0"/>
    <x v="0"/>
    <x v="1"/>
    <x v="0"/>
    <x v="0"/>
    <n v="46398"/>
  </r>
  <r>
    <x v="5"/>
    <x v="0"/>
    <x v="0"/>
    <x v="1"/>
    <x v="1"/>
    <x v="0"/>
    <n v="49827"/>
  </r>
  <r>
    <x v="5"/>
    <x v="0"/>
    <x v="0"/>
    <x v="1"/>
    <x v="2"/>
    <x v="0"/>
    <n v="42129"/>
  </r>
  <r>
    <x v="5"/>
    <x v="0"/>
    <x v="0"/>
    <x v="1"/>
    <x v="3"/>
    <x v="1"/>
    <n v="36405"/>
  </r>
  <r>
    <x v="5"/>
    <x v="0"/>
    <x v="0"/>
    <x v="1"/>
    <x v="4"/>
    <x v="1"/>
    <n v="44555"/>
  </r>
  <r>
    <x v="5"/>
    <x v="0"/>
    <x v="0"/>
    <x v="1"/>
    <x v="5"/>
    <x v="1"/>
    <n v="13656"/>
  </r>
  <r>
    <x v="5"/>
    <x v="0"/>
    <x v="0"/>
    <x v="1"/>
    <x v="6"/>
    <x v="2"/>
    <n v="42172"/>
  </r>
  <r>
    <x v="5"/>
    <x v="0"/>
    <x v="0"/>
    <x v="1"/>
    <x v="7"/>
    <x v="2"/>
    <n v="25579"/>
  </r>
  <r>
    <x v="5"/>
    <x v="0"/>
    <x v="0"/>
    <x v="1"/>
    <x v="8"/>
    <x v="2"/>
    <n v="32003"/>
  </r>
  <r>
    <x v="5"/>
    <x v="0"/>
    <x v="0"/>
    <x v="1"/>
    <x v="9"/>
    <x v="3"/>
    <n v="18977"/>
  </r>
  <r>
    <x v="5"/>
    <x v="0"/>
    <x v="0"/>
    <x v="1"/>
    <x v="10"/>
    <x v="3"/>
    <n v="4051"/>
  </r>
  <r>
    <x v="5"/>
    <x v="0"/>
    <x v="0"/>
    <x v="1"/>
    <x v="11"/>
    <x v="3"/>
    <n v="32238"/>
  </r>
  <r>
    <x v="6"/>
    <x v="0"/>
    <x v="0"/>
    <x v="1"/>
    <x v="0"/>
    <x v="0"/>
    <n v="40625"/>
  </r>
  <r>
    <x v="6"/>
    <x v="0"/>
    <x v="0"/>
    <x v="1"/>
    <x v="1"/>
    <x v="0"/>
    <n v="2402"/>
  </r>
  <r>
    <x v="6"/>
    <x v="0"/>
    <x v="0"/>
    <x v="1"/>
    <x v="2"/>
    <x v="0"/>
    <n v="23587"/>
  </r>
  <r>
    <x v="6"/>
    <x v="0"/>
    <x v="0"/>
    <x v="1"/>
    <x v="3"/>
    <x v="1"/>
    <n v="31525"/>
  </r>
  <r>
    <x v="6"/>
    <x v="0"/>
    <x v="0"/>
    <x v="1"/>
    <x v="4"/>
    <x v="1"/>
    <n v="16492"/>
  </r>
  <r>
    <x v="6"/>
    <x v="0"/>
    <x v="0"/>
    <x v="1"/>
    <x v="5"/>
    <x v="1"/>
    <n v="48467"/>
  </r>
  <r>
    <x v="6"/>
    <x v="0"/>
    <x v="0"/>
    <x v="1"/>
    <x v="6"/>
    <x v="2"/>
    <n v="31158"/>
  </r>
  <r>
    <x v="6"/>
    <x v="0"/>
    <x v="0"/>
    <x v="1"/>
    <x v="7"/>
    <x v="2"/>
    <n v="1665"/>
  </r>
  <r>
    <x v="6"/>
    <x v="0"/>
    <x v="0"/>
    <x v="1"/>
    <x v="8"/>
    <x v="2"/>
    <n v="37208"/>
  </r>
  <r>
    <x v="6"/>
    <x v="0"/>
    <x v="0"/>
    <x v="1"/>
    <x v="9"/>
    <x v="3"/>
    <n v="11105"/>
  </r>
  <r>
    <x v="6"/>
    <x v="0"/>
    <x v="0"/>
    <x v="1"/>
    <x v="10"/>
    <x v="3"/>
    <n v="41287"/>
  </r>
  <r>
    <x v="6"/>
    <x v="0"/>
    <x v="0"/>
    <x v="1"/>
    <x v="11"/>
    <x v="3"/>
    <n v="25752"/>
  </r>
  <r>
    <x v="7"/>
    <x v="0"/>
    <x v="0"/>
    <x v="1"/>
    <x v="0"/>
    <x v="0"/>
    <n v="2512"/>
  </r>
  <r>
    <x v="7"/>
    <x v="0"/>
    <x v="0"/>
    <x v="1"/>
    <x v="1"/>
    <x v="0"/>
    <n v="44768"/>
  </r>
  <r>
    <x v="7"/>
    <x v="0"/>
    <x v="0"/>
    <x v="1"/>
    <x v="2"/>
    <x v="0"/>
    <n v="21505"/>
  </r>
  <r>
    <x v="7"/>
    <x v="0"/>
    <x v="0"/>
    <x v="1"/>
    <x v="3"/>
    <x v="1"/>
    <n v="33945"/>
  </r>
  <r>
    <x v="7"/>
    <x v="0"/>
    <x v="0"/>
    <x v="1"/>
    <x v="4"/>
    <x v="1"/>
    <n v="16286"/>
  </r>
  <r>
    <x v="7"/>
    <x v="0"/>
    <x v="0"/>
    <x v="1"/>
    <x v="5"/>
    <x v="1"/>
    <n v="17772"/>
  </r>
  <r>
    <x v="7"/>
    <x v="0"/>
    <x v="0"/>
    <x v="1"/>
    <x v="6"/>
    <x v="2"/>
    <n v="47015"/>
  </r>
  <r>
    <x v="7"/>
    <x v="0"/>
    <x v="0"/>
    <x v="1"/>
    <x v="7"/>
    <x v="2"/>
    <n v="10420"/>
  </r>
  <r>
    <x v="7"/>
    <x v="0"/>
    <x v="0"/>
    <x v="1"/>
    <x v="8"/>
    <x v="2"/>
    <n v="32562"/>
  </r>
  <r>
    <x v="7"/>
    <x v="0"/>
    <x v="0"/>
    <x v="1"/>
    <x v="9"/>
    <x v="3"/>
    <n v="39453"/>
  </r>
  <r>
    <x v="7"/>
    <x v="0"/>
    <x v="0"/>
    <x v="1"/>
    <x v="10"/>
    <x v="3"/>
    <n v="40402"/>
  </r>
  <r>
    <x v="7"/>
    <x v="0"/>
    <x v="0"/>
    <x v="1"/>
    <x v="11"/>
    <x v="3"/>
    <n v="28782"/>
  </r>
  <r>
    <x v="4"/>
    <x v="0"/>
    <x v="0"/>
    <x v="2"/>
    <x v="0"/>
    <x v="0"/>
    <n v="2863"/>
  </r>
  <r>
    <x v="4"/>
    <x v="0"/>
    <x v="0"/>
    <x v="2"/>
    <x v="1"/>
    <x v="0"/>
    <n v="5452"/>
  </r>
  <r>
    <x v="4"/>
    <x v="0"/>
    <x v="0"/>
    <x v="2"/>
    <x v="2"/>
    <x v="0"/>
    <n v="1294"/>
  </r>
  <r>
    <x v="4"/>
    <x v="0"/>
    <x v="0"/>
    <x v="2"/>
    <x v="3"/>
    <x v="1"/>
    <n v="8031"/>
  </r>
  <r>
    <x v="4"/>
    <x v="0"/>
    <x v="0"/>
    <x v="2"/>
    <x v="4"/>
    <x v="1"/>
    <n v="7725"/>
  </r>
  <r>
    <x v="4"/>
    <x v="0"/>
    <x v="0"/>
    <x v="2"/>
    <x v="5"/>
    <x v="1"/>
    <n v="1089"/>
  </r>
  <r>
    <x v="4"/>
    <x v="0"/>
    <x v="0"/>
    <x v="2"/>
    <x v="6"/>
    <x v="2"/>
    <n v="6695"/>
  </r>
  <r>
    <x v="4"/>
    <x v="0"/>
    <x v="0"/>
    <x v="2"/>
    <x v="7"/>
    <x v="2"/>
    <n v="3537"/>
  </r>
  <r>
    <x v="4"/>
    <x v="0"/>
    <x v="0"/>
    <x v="2"/>
    <x v="8"/>
    <x v="2"/>
    <n v="6591"/>
  </r>
  <r>
    <x v="4"/>
    <x v="0"/>
    <x v="0"/>
    <x v="2"/>
    <x v="9"/>
    <x v="3"/>
    <n v="8692"/>
  </r>
  <r>
    <x v="4"/>
    <x v="0"/>
    <x v="0"/>
    <x v="2"/>
    <x v="10"/>
    <x v="3"/>
    <n v="9040"/>
  </r>
  <r>
    <x v="4"/>
    <x v="0"/>
    <x v="0"/>
    <x v="2"/>
    <x v="11"/>
    <x v="3"/>
    <n v="6619"/>
  </r>
  <r>
    <x v="5"/>
    <x v="0"/>
    <x v="0"/>
    <x v="2"/>
    <x v="0"/>
    <x v="0"/>
    <n v="38227"/>
  </r>
  <r>
    <x v="5"/>
    <x v="0"/>
    <x v="0"/>
    <x v="2"/>
    <x v="1"/>
    <x v="0"/>
    <n v="21168"/>
  </r>
  <r>
    <x v="5"/>
    <x v="0"/>
    <x v="0"/>
    <x v="2"/>
    <x v="2"/>
    <x v="0"/>
    <n v="41369"/>
  </r>
  <r>
    <x v="5"/>
    <x v="0"/>
    <x v="0"/>
    <x v="2"/>
    <x v="3"/>
    <x v="1"/>
    <n v="18634"/>
  </r>
  <r>
    <x v="5"/>
    <x v="0"/>
    <x v="0"/>
    <x v="2"/>
    <x v="4"/>
    <x v="1"/>
    <n v="2592"/>
  </r>
  <r>
    <x v="5"/>
    <x v="0"/>
    <x v="0"/>
    <x v="2"/>
    <x v="5"/>
    <x v="1"/>
    <n v="37040"/>
  </r>
  <r>
    <x v="5"/>
    <x v="0"/>
    <x v="0"/>
    <x v="2"/>
    <x v="6"/>
    <x v="2"/>
    <n v="42469"/>
  </r>
  <r>
    <x v="5"/>
    <x v="0"/>
    <x v="0"/>
    <x v="2"/>
    <x v="7"/>
    <x v="2"/>
    <n v="8706"/>
  </r>
  <r>
    <x v="5"/>
    <x v="0"/>
    <x v="0"/>
    <x v="2"/>
    <x v="8"/>
    <x v="2"/>
    <n v="7635"/>
  </r>
  <r>
    <x v="5"/>
    <x v="0"/>
    <x v="0"/>
    <x v="2"/>
    <x v="9"/>
    <x v="3"/>
    <n v="28287"/>
  </r>
  <r>
    <x v="5"/>
    <x v="0"/>
    <x v="0"/>
    <x v="2"/>
    <x v="10"/>
    <x v="3"/>
    <n v="41343"/>
  </r>
  <r>
    <x v="5"/>
    <x v="0"/>
    <x v="0"/>
    <x v="2"/>
    <x v="11"/>
    <x v="3"/>
    <n v="42678"/>
  </r>
  <r>
    <x v="6"/>
    <x v="0"/>
    <x v="0"/>
    <x v="2"/>
    <x v="0"/>
    <x v="0"/>
    <n v="26833"/>
  </r>
  <r>
    <x v="6"/>
    <x v="0"/>
    <x v="0"/>
    <x v="2"/>
    <x v="1"/>
    <x v="0"/>
    <n v="33383"/>
  </r>
  <r>
    <x v="6"/>
    <x v="0"/>
    <x v="0"/>
    <x v="2"/>
    <x v="2"/>
    <x v="0"/>
    <n v="10250"/>
  </r>
  <r>
    <x v="6"/>
    <x v="0"/>
    <x v="0"/>
    <x v="2"/>
    <x v="3"/>
    <x v="1"/>
    <n v="9267"/>
  </r>
  <r>
    <x v="6"/>
    <x v="0"/>
    <x v="0"/>
    <x v="2"/>
    <x v="4"/>
    <x v="1"/>
    <n v="31873"/>
  </r>
  <r>
    <x v="6"/>
    <x v="0"/>
    <x v="0"/>
    <x v="2"/>
    <x v="5"/>
    <x v="1"/>
    <n v="36903"/>
  </r>
  <r>
    <x v="6"/>
    <x v="0"/>
    <x v="0"/>
    <x v="2"/>
    <x v="6"/>
    <x v="2"/>
    <n v="23839"/>
  </r>
  <r>
    <x v="6"/>
    <x v="0"/>
    <x v="0"/>
    <x v="2"/>
    <x v="7"/>
    <x v="2"/>
    <n v="5024"/>
  </r>
  <r>
    <x v="6"/>
    <x v="0"/>
    <x v="0"/>
    <x v="2"/>
    <x v="8"/>
    <x v="2"/>
    <n v="48324"/>
  </r>
  <r>
    <x v="6"/>
    <x v="0"/>
    <x v="0"/>
    <x v="2"/>
    <x v="9"/>
    <x v="3"/>
    <n v="16366"/>
  </r>
  <r>
    <x v="6"/>
    <x v="0"/>
    <x v="0"/>
    <x v="2"/>
    <x v="10"/>
    <x v="3"/>
    <n v="20754"/>
  </r>
  <r>
    <x v="6"/>
    <x v="0"/>
    <x v="0"/>
    <x v="2"/>
    <x v="11"/>
    <x v="3"/>
    <n v="18730"/>
  </r>
  <r>
    <x v="7"/>
    <x v="0"/>
    <x v="0"/>
    <x v="2"/>
    <x v="0"/>
    <x v="0"/>
    <n v="9687"/>
  </r>
  <r>
    <x v="7"/>
    <x v="0"/>
    <x v="0"/>
    <x v="2"/>
    <x v="1"/>
    <x v="0"/>
    <n v="44335"/>
  </r>
  <r>
    <x v="7"/>
    <x v="0"/>
    <x v="0"/>
    <x v="2"/>
    <x v="2"/>
    <x v="0"/>
    <n v="32799"/>
  </r>
  <r>
    <x v="7"/>
    <x v="0"/>
    <x v="0"/>
    <x v="2"/>
    <x v="3"/>
    <x v="1"/>
    <n v="34495"/>
  </r>
  <r>
    <x v="7"/>
    <x v="0"/>
    <x v="0"/>
    <x v="2"/>
    <x v="4"/>
    <x v="1"/>
    <n v="2620"/>
  </r>
  <r>
    <x v="7"/>
    <x v="0"/>
    <x v="0"/>
    <x v="2"/>
    <x v="5"/>
    <x v="1"/>
    <n v="43164"/>
  </r>
  <r>
    <x v="7"/>
    <x v="0"/>
    <x v="0"/>
    <x v="2"/>
    <x v="6"/>
    <x v="2"/>
    <n v="6728"/>
  </r>
  <r>
    <x v="7"/>
    <x v="0"/>
    <x v="0"/>
    <x v="2"/>
    <x v="7"/>
    <x v="2"/>
    <n v="37952"/>
  </r>
  <r>
    <x v="7"/>
    <x v="0"/>
    <x v="0"/>
    <x v="2"/>
    <x v="8"/>
    <x v="2"/>
    <n v="6262"/>
  </r>
  <r>
    <x v="7"/>
    <x v="0"/>
    <x v="0"/>
    <x v="2"/>
    <x v="9"/>
    <x v="3"/>
    <n v="46547"/>
  </r>
  <r>
    <x v="7"/>
    <x v="0"/>
    <x v="0"/>
    <x v="2"/>
    <x v="10"/>
    <x v="3"/>
    <n v="4399"/>
  </r>
  <r>
    <x v="7"/>
    <x v="0"/>
    <x v="0"/>
    <x v="2"/>
    <x v="11"/>
    <x v="3"/>
    <n v="43201"/>
  </r>
  <r>
    <x v="4"/>
    <x v="0"/>
    <x v="0"/>
    <x v="3"/>
    <x v="0"/>
    <x v="0"/>
    <n v="6016"/>
  </r>
  <r>
    <x v="4"/>
    <x v="0"/>
    <x v="0"/>
    <x v="3"/>
    <x v="1"/>
    <x v="0"/>
    <n v="2364"/>
  </r>
  <r>
    <x v="4"/>
    <x v="0"/>
    <x v="0"/>
    <x v="3"/>
    <x v="2"/>
    <x v="0"/>
    <n v="4662"/>
  </r>
  <r>
    <x v="4"/>
    <x v="0"/>
    <x v="0"/>
    <x v="3"/>
    <x v="3"/>
    <x v="1"/>
    <n v="3255"/>
  </r>
  <r>
    <x v="4"/>
    <x v="0"/>
    <x v="0"/>
    <x v="3"/>
    <x v="4"/>
    <x v="1"/>
    <n v="7712"/>
  </r>
  <r>
    <x v="4"/>
    <x v="0"/>
    <x v="0"/>
    <x v="3"/>
    <x v="5"/>
    <x v="1"/>
    <n v="2660"/>
  </r>
  <r>
    <x v="4"/>
    <x v="0"/>
    <x v="0"/>
    <x v="3"/>
    <x v="6"/>
    <x v="2"/>
    <n v="4499"/>
  </r>
  <r>
    <x v="4"/>
    <x v="0"/>
    <x v="0"/>
    <x v="3"/>
    <x v="7"/>
    <x v="2"/>
    <n v="6481"/>
  </r>
  <r>
    <x v="4"/>
    <x v="0"/>
    <x v="0"/>
    <x v="3"/>
    <x v="8"/>
    <x v="2"/>
    <n v="4159"/>
  </r>
  <r>
    <x v="4"/>
    <x v="0"/>
    <x v="0"/>
    <x v="3"/>
    <x v="9"/>
    <x v="3"/>
    <n v="7949"/>
  </r>
  <r>
    <x v="4"/>
    <x v="0"/>
    <x v="0"/>
    <x v="3"/>
    <x v="10"/>
    <x v="3"/>
    <n v="9432"/>
  </r>
  <r>
    <x v="4"/>
    <x v="0"/>
    <x v="0"/>
    <x v="3"/>
    <x v="11"/>
    <x v="3"/>
    <n v="2520"/>
  </r>
  <r>
    <x v="5"/>
    <x v="0"/>
    <x v="0"/>
    <x v="3"/>
    <x v="0"/>
    <x v="0"/>
    <n v="10052"/>
  </r>
  <r>
    <x v="5"/>
    <x v="0"/>
    <x v="0"/>
    <x v="3"/>
    <x v="1"/>
    <x v="0"/>
    <n v="26907"/>
  </r>
  <r>
    <x v="5"/>
    <x v="0"/>
    <x v="0"/>
    <x v="3"/>
    <x v="2"/>
    <x v="0"/>
    <n v="18585"/>
  </r>
  <r>
    <x v="5"/>
    <x v="0"/>
    <x v="0"/>
    <x v="3"/>
    <x v="3"/>
    <x v="1"/>
    <n v="36947"/>
  </r>
  <r>
    <x v="5"/>
    <x v="0"/>
    <x v="0"/>
    <x v="3"/>
    <x v="4"/>
    <x v="1"/>
    <n v="12223"/>
  </r>
  <r>
    <x v="5"/>
    <x v="0"/>
    <x v="0"/>
    <x v="3"/>
    <x v="5"/>
    <x v="1"/>
    <n v="12501"/>
  </r>
  <r>
    <x v="5"/>
    <x v="0"/>
    <x v="0"/>
    <x v="3"/>
    <x v="6"/>
    <x v="2"/>
    <n v="3725"/>
  </r>
  <r>
    <x v="5"/>
    <x v="0"/>
    <x v="0"/>
    <x v="3"/>
    <x v="7"/>
    <x v="2"/>
    <n v="31542"/>
  </r>
  <r>
    <x v="5"/>
    <x v="0"/>
    <x v="0"/>
    <x v="3"/>
    <x v="8"/>
    <x v="2"/>
    <n v="17353"/>
  </r>
  <r>
    <x v="5"/>
    <x v="0"/>
    <x v="0"/>
    <x v="3"/>
    <x v="9"/>
    <x v="3"/>
    <n v="18273"/>
  </r>
  <r>
    <x v="5"/>
    <x v="0"/>
    <x v="0"/>
    <x v="3"/>
    <x v="10"/>
    <x v="3"/>
    <n v="22526"/>
  </r>
  <r>
    <x v="5"/>
    <x v="0"/>
    <x v="0"/>
    <x v="3"/>
    <x v="11"/>
    <x v="3"/>
    <n v="2137"/>
  </r>
  <r>
    <x v="6"/>
    <x v="0"/>
    <x v="0"/>
    <x v="3"/>
    <x v="0"/>
    <x v="0"/>
    <n v="30579"/>
  </r>
  <r>
    <x v="6"/>
    <x v="0"/>
    <x v="0"/>
    <x v="3"/>
    <x v="1"/>
    <x v="0"/>
    <n v="29015"/>
  </r>
  <r>
    <x v="6"/>
    <x v="0"/>
    <x v="0"/>
    <x v="3"/>
    <x v="2"/>
    <x v="0"/>
    <n v="2418"/>
  </r>
  <r>
    <x v="6"/>
    <x v="0"/>
    <x v="0"/>
    <x v="3"/>
    <x v="3"/>
    <x v="1"/>
    <n v="33904"/>
  </r>
  <r>
    <x v="6"/>
    <x v="0"/>
    <x v="0"/>
    <x v="3"/>
    <x v="4"/>
    <x v="1"/>
    <n v="12528"/>
  </r>
  <r>
    <x v="6"/>
    <x v="0"/>
    <x v="0"/>
    <x v="3"/>
    <x v="5"/>
    <x v="1"/>
    <n v="8707"/>
  </r>
  <r>
    <x v="6"/>
    <x v="0"/>
    <x v="0"/>
    <x v="3"/>
    <x v="6"/>
    <x v="2"/>
    <n v="5964"/>
  </r>
  <r>
    <x v="6"/>
    <x v="0"/>
    <x v="0"/>
    <x v="3"/>
    <x v="7"/>
    <x v="2"/>
    <n v="9528"/>
  </r>
  <r>
    <x v="6"/>
    <x v="0"/>
    <x v="0"/>
    <x v="3"/>
    <x v="8"/>
    <x v="2"/>
    <n v="44743"/>
  </r>
  <r>
    <x v="6"/>
    <x v="0"/>
    <x v="0"/>
    <x v="3"/>
    <x v="9"/>
    <x v="3"/>
    <n v="27777"/>
  </r>
  <r>
    <x v="6"/>
    <x v="0"/>
    <x v="0"/>
    <x v="3"/>
    <x v="10"/>
    <x v="3"/>
    <n v="14087"/>
  </r>
  <r>
    <x v="6"/>
    <x v="0"/>
    <x v="0"/>
    <x v="3"/>
    <x v="11"/>
    <x v="3"/>
    <n v="6665"/>
  </r>
  <r>
    <x v="7"/>
    <x v="0"/>
    <x v="0"/>
    <x v="3"/>
    <x v="0"/>
    <x v="0"/>
    <n v="42530"/>
  </r>
  <r>
    <x v="7"/>
    <x v="0"/>
    <x v="0"/>
    <x v="3"/>
    <x v="1"/>
    <x v="0"/>
    <n v="27405"/>
  </r>
  <r>
    <x v="7"/>
    <x v="0"/>
    <x v="0"/>
    <x v="3"/>
    <x v="2"/>
    <x v="0"/>
    <n v="28692"/>
  </r>
  <r>
    <x v="7"/>
    <x v="0"/>
    <x v="0"/>
    <x v="3"/>
    <x v="3"/>
    <x v="1"/>
    <n v="41588"/>
  </r>
  <r>
    <x v="7"/>
    <x v="0"/>
    <x v="0"/>
    <x v="3"/>
    <x v="4"/>
    <x v="1"/>
    <n v="7218"/>
  </r>
  <r>
    <x v="7"/>
    <x v="0"/>
    <x v="0"/>
    <x v="3"/>
    <x v="5"/>
    <x v="1"/>
    <n v="12527"/>
  </r>
  <r>
    <x v="7"/>
    <x v="0"/>
    <x v="0"/>
    <x v="3"/>
    <x v="6"/>
    <x v="2"/>
    <n v="12858"/>
  </r>
  <r>
    <x v="7"/>
    <x v="0"/>
    <x v="0"/>
    <x v="3"/>
    <x v="7"/>
    <x v="2"/>
    <n v="41112"/>
  </r>
  <r>
    <x v="7"/>
    <x v="0"/>
    <x v="0"/>
    <x v="3"/>
    <x v="8"/>
    <x v="2"/>
    <n v="37015"/>
  </r>
  <r>
    <x v="7"/>
    <x v="0"/>
    <x v="0"/>
    <x v="3"/>
    <x v="9"/>
    <x v="3"/>
    <n v="44130"/>
  </r>
  <r>
    <x v="7"/>
    <x v="0"/>
    <x v="0"/>
    <x v="3"/>
    <x v="10"/>
    <x v="3"/>
    <n v="46030"/>
  </r>
  <r>
    <x v="7"/>
    <x v="0"/>
    <x v="0"/>
    <x v="3"/>
    <x v="11"/>
    <x v="3"/>
    <n v="46519"/>
  </r>
  <r>
    <x v="4"/>
    <x v="0"/>
    <x v="0"/>
    <x v="4"/>
    <x v="0"/>
    <x v="0"/>
    <n v="5991"/>
  </r>
  <r>
    <x v="4"/>
    <x v="0"/>
    <x v="0"/>
    <x v="4"/>
    <x v="1"/>
    <x v="0"/>
    <n v="7483"/>
  </r>
  <r>
    <x v="4"/>
    <x v="0"/>
    <x v="0"/>
    <x v="4"/>
    <x v="2"/>
    <x v="0"/>
    <n v="1986"/>
  </r>
  <r>
    <x v="4"/>
    <x v="0"/>
    <x v="0"/>
    <x v="4"/>
    <x v="3"/>
    <x v="1"/>
    <n v="4566"/>
  </r>
  <r>
    <x v="4"/>
    <x v="0"/>
    <x v="0"/>
    <x v="4"/>
    <x v="4"/>
    <x v="1"/>
    <n v="9208"/>
  </r>
  <r>
    <x v="4"/>
    <x v="0"/>
    <x v="0"/>
    <x v="4"/>
    <x v="5"/>
    <x v="1"/>
    <n v="5735"/>
  </r>
  <r>
    <x v="4"/>
    <x v="0"/>
    <x v="0"/>
    <x v="4"/>
    <x v="6"/>
    <x v="2"/>
    <n v="4019"/>
  </r>
  <r>
    <x v="4"/>
    <x v="0"/>
    <x v="0"/>
    <x v="4"/>
    <x v="7"/>
    <x v="2"/>
    <n v="4732"/>
  </r>
  <r>
    <x v="4"/>
    <x v="0"/>
    <x v="0"/>
    <x v="4"/>
    <x v="8"/>
    <x v="2"/>
    <n v="8524"/>
  </r>
  <r>
    <x v="4"/>
    <x v="0"/>
    <x v="0"/>
    <x v="4"/>
    <x v="9"/>
    <x v="3"/>
    <n v="4516"/>
  </r>
  <r>
    <x v="4"/>
    <x v="0"/>
    <x v="0"/>
    <x v="4"/>
    <x v="10"/>
    <x v="3"/>
    <n v="3884"/>
  </r>
  <r>
    <x v="4"/>
    <x v="0"/>
    <x v="0"/>
    <x v="4"/>
    <x v="11"/>
    <x v="3"/>
    <n v="2360"/>
  </r>
  <r>
    <x v="5"/>
    <x v="0"/>
    <x v="0"/>
    <x v="4"/>
    <x v="0"/>
    <x v="0"/>
    <n v="23358"/>
  </r>
  <r>
    <x v="5"/>
    <x v="0"/>
    <x v="0"/>
    <x v="4"/>
    <x v="1"/>
    <x v="0"/>
    <n v="35450"/>
  </r>
  <r>
    <x v="5"/>
    <x v="0"/>
    <x v="0"/>
    <x v="4"/>
    <x v="2"/>
    <x v="0"/>
    <n v="20067"/>
  </r>
  <r>
    <x v="5"/>
    <x v="0"/>
    <x v="0"/>
    <x v="4"/>
    <x v="3"/>
    <x v="1"/>
    <n v="23290"/>
  </r>
  <r>
    <x v="5"/>
    <x v="0"/>
    <x v="0"/>
    <x v="4"/>
    <x v="4"/>
    <x v="1"/>
    <n v="3753"/>
  </r>
  <r>
    <x v="5"/>
    <x v="0"/>
    <x v="0"/>
    <x v="4"/>
    <x v="5"/>
    <x v="1"/>
    <n v="36063"/>
  </r>
  <r>
    <x v="5"/>
    <x v="0"/>
    <x v="0"/>
    <x v="4"/>
    <x v="6"/>
    <x v="2"/>
    <n v="33020"/>
  </r>
  <r>
    <x v="5"/>
    <x v="0"/>
    <x v="0"/>
    <x v="4"/>
    <x v="7"/>
    <x v="2"/>
    <n v="9435"/>
  </r>
  <r>
    <x v="5"/>
    <x v="0"/>
    <x v="0"/>
    <x v="4"/>
    <x v="8"/>
    <x v="2"/>
    <n v="11049"/>
  </r>
  <r>
    <x v="5"/>
    <x v="0"/>
    <x v="0"/>
    <x v="4"/>
    <x v="9"/>
    <x v="3"/>
    <n v="7394"/>
  </r>
  <r>
    <x v="5"/>
    <x v="0"/>
    <x v="0"/>
    <x v="4"/>
    <x v="10"/>
    <x v="3"/>
    <n v="31233"/>
  </r>
  <r>
    <x v="5"/>
    <x v="0"/>
    <x v="0"/>
    <x v="4"/>
    <x v="11"/>
    <x v="3"/>
    <n v="44967"/>
  </r>
  <r>
    <x v="6"/>
    <x v="0"/>
    <x v="0"/>
    <x v="4"/>
    <x v="0"/>
    <x v="0"/>
    <n v="24857"/>
  </r>
  <r>
    <x v="6"/>
    <x v="0"/>
    <x v="0"/>
    <x v="4"/>
    <x v="1"/>
    <x v="0"/>
    <n v="25393"/>
  </r>
  <r>
    <x v="6"/>
    <x v="0"/>
    <x v="0"/>
    <x v="4"/>
    <x v="2"/>
    <x v="0"/>
    <n v="12538"/>
  </r>
  <r>
    <x v="6"/>
    <x v="0"/>
    <x v="0"/>
    <x v="4"/>
    <x v="3"/>
    <x v="1"/>
    <n v="41840"/>
  </r>
  <r>
    <x v="6"/>
    <x v="0"/>
    <x v="0"/>
    <x v="4"/>
    <x v="4"/>
    <x v="1"/>
    <n v="20588"/>
  </r>
  <r>
    <x v="6"/>
    <x v="0"/>
    <x v="0"/>
    <x v="4"/>
    <x v="5"/>
    <x v="1"/>
    <n v="23736"/>
  </r>
  <r>
    <x v="6"/>
    <x v="0"/>
    <x v="0"/>
    <x v="4"/>
    <x v="6"/>
    <x v="2"/>
    <n v="45540"/>
  </r>
  <r>
    <x v="6"/>
    <x v="0"/>
    <x v="0"/>
    <x v="4"/>
    <x v="7"/>
    <x v="2"/>
    <n v="15639"/>
  </r>
  <r>
    <x v="6"/>
    <x v="0"/>
    <x v="0"/>
    <x v="4"/>
    <x v="8"/>
    <x v="2"/>
    <n v="41261"/>
  </r>
  <r>
    <x v="6"/>
    <x v="0"/>
    <x v="0"/>
    <x v="4"/>
    <x v="9"/>
    <x v="3"/>
    <n v="19687"/>
  </r>
  <r>
    <x v="6"/>
    <x v="0"/>
    <x v="0"/>
    <x v="4"/>
    <x v="10"/>
    <x v="3"/>
    <n v="44530"/>
  </r>
  <r>
    <x v="6"/>
    <x v="0"/>
    <x v="0"/>
    <x v="4"/>
    <x v="11"/>
    <x v="3"/>
    <n v="27366"/>
  </r>
  <r>
    <x v="7"/>
    <x v="0"/>
    <x v="0"/>
    <x v="4"/>
    <x v="0"/>
    <x v="0"/>
    <n v="11953"/>
  </r>
  <r>
    <x v="7"/>
    <x v="0"/>
    <x v="0"/>
    <x v="4"/>
    <x v="1"/>
    <x v="0"/>
    <n v="17970"/>
  </r>
  <r>
    <x v="7"/>
    <x v="0"/>
    <x v="0"/>
    <x v="4"/>
    <x v="2"/>
    <x v="0"/>
    <n v="39331"/>
  </r>
  <r>
    <x v="7"/>
    <x v="0"/>
    <x v="0"/>
    <x v="4"/>
    <x v="3"/>
    <x v="1"/>
    <n v="5351"/>
  </r>
  <r>
    <x v="7"/>
    <x v="0"/>
    <x v="0"/>
    <x v="4"/>
    <x v="4"/>
    <x v="1"/>
    <n v="39046"/>
  </r>
  <r>
    <x v="7"/>
    <x v="0"/>
    <x v="0"/>
    <x v="4"/>
    <x v="5"/>
    <x v="1"/>
    <n v="46460"/>
  </r>
  <r>
    <x v="7"/>
    <x v="0"/>
    <x v="0"/>
    <x v="4"/>
    <x v="6"/>
    <x v="2"/>
    <n v="9347"/>
  </r>
  <r>
    <x v="7"/>
    <x v="0"/>
    <x v="0"/>
    <x v="4"/>
    <x v="7"/>
    <x v="2"/>
    <n v="36343"/>
  </r>
  <r>
    <x v="7"/>
    <x v="0"/>
    <x v="0"/>
    <x v="4"/>
    <x v="8"/>
    <x v="2"/>
    <n v="45196"/>
  </r>
  <r>
    <x v="7"/>
    <x v="0"/>
    <x v="0"/>
    <x v="4"/>
    <x v="9"/>
    <x v="3"/>
    <n v="32122"/>
  </r>
  <r>
    <x v="7"/>
    <x v="0"/>
    <x v="0"/>
    <x v="4"/>
    <x v="10"/>
    <x v="3"/>
    <n v="49843"/>
  </r>
  <r>
    <x v="7"/>
    <x v="0"/>
    <x v="0"/>
    <x v="4"/>
    <x v="11"/>
    <x v="3"/>
    <n v="12006"/>
  </r>
  <r>
    <x v="8"/>
    <x v="0"/>
    <x v="0"/>
    <x v="0"/>
    <x v="0"/>
    <x v="0"/>
    <n v="9543"/>
  </r>
  <r>
    <x v="8"/>
    <x v="0"/>
    <x v="0"/>
    <x v="0"/>
    <x v="1"/>
    <x v="0"/>
    <n v="8153"/>
  </r>
  <r>
    <x v="8"/>
    <x v="0"/>
    <x v="0"/>
    <x v="0"/>
    <x v="2"/>
    <x v="0"/>
    <n v="4657"/>
  </r>
  <r>
    <x v="8"/>
    <x v="0"/>
    <x v="0"/>
    <x v="0"/>
    <x v="3"/>
    <x v="1"/>
    <n v="8529"/>
  </r>
  <r>
    <x v="8"/>
    <x v="0"/>
    <x v="0"/>
    <x v="0"/>
    <x v="4"/>
    <x v="1"/>
    <n v="8428"/>
  </r>
  <r>
    <x v="8"/>
    <x v="0"/>
    <x v="0"/>
    <x v="0"/>
    <x v="5"/>
    <x v="1"/>
    <n v="3232"/>
  </r>
  <r>
    <x v="8"/>
    <x v="0"/>
    <x v="0"/>
    <x v="0"/>
    <x v="6"/>
    <x v="2"/>
    <n v="5674"/>
  </r>
  <r>
    <x v="8"/>
    <x v="0"/>
    <x v="0"/>
    <x v="0"/>
    <x v="7"/>
    <x v="2"/>
    <n v="3596"/>
  </r>
  <r>
    <x v="8"/>
    <x v="0"/>
    <x v="0"/>
    <x v="0"/>
    <x v="8"/>
    <x v="2"/>
    <n v="4039"/>
  </r>
  <r>
    <x v="8"/>
    <x v="0"/>
    <x v="0"/>
    <x v="0"/>
    <x v="9"/>
    <x v="3"/>
    <n v="4344"/>
  </r>
  <r>
    <x v="8"/>
    <x v="0"/>
    <x v="0"/>
    <x v="0"/>
    <x v="10"/>
    <x v="3"/>
    <n v="1630"/>
  </r>
  <r>
    <x v="8"/>
    <x v="0"/>
    <x v="0"/>
    <x v="0"/>
    <x v="11"/>
    <x v="3"/>
    <n v="5535"/>
  </r>
  <r>
    <x v="9"/>
    <x v="0"/>
    <x v="0"/>
    <x v="0"/>
    <x v="0"/>
    <x v="0"/>
    <n v="3341"/>
  </r>
  <r>
    <x v="9"/>
    <x v="0"/>
    <x v="0"/>
    <x v="0"/>
    <x v="1"/>
    <x v="0"/>
    <n v="9856"/>
  </r>
  <r>
    <x v="9"/>
    <x v="0"/>
    <x v="0"/>
    <x v="0"/>
    <x v="2"/>
    <x v="0"/>
    <n v="47410"/>
  </r>
  <r>
    <x v="9"/>
    <x v="0"/>
    <x v="0"/>
    <x v="0"/>
    <x v="3"/>
    <x v="1"/>
    <n v="15021"/>
  </r>
  <r>
    <x v="9"/>
    <x v="0"/>
    <x v="0"/>
    <x v="0"/>
    <x v="4"/>
    <x v="1"/>
    <n v="6281"/>
  </r>
  <r>
    <x v="9"/>
    <x v="0"/>
    <x v="0"/>
    <x v="0"/>
    <x v="5"/>
    <x v="1"/>
    <n v="30689"/>
  </r>
  <r>
    <x v="9"/>
    <x v="0"/>
    <x v="0"/>
    <x v="0"/>
    <x v="6"/>
    <x v="2"/>
    <n v="4033"/>
  </r>
  <r>
    <x v="9"/>
    <x v="0"/>
    <x v="0"/>
    <x v="0"/>
    <x v="7"/>
    <x v="2"/>
    <n v="6413"/>
  </r>
  <r>
    <x v="9"/>
    <x v="0"/>
    <x v="0"/>
    <x v="0"/>
    <x v="8"/>
    <x v="2"/>
    <n v="17506"/>
  </r>
  <r>
    <x v="9"/>
    <x v="0"/>
    <x v="0"/>
    <x v="0"/>
    <x v="9"/>
    <x v="3"/>
    <n v="28684"/>
  </r>
  <r>
    <x v="9"/>
    <x v="0"/>
    <x v="0"/>
    <x v="0"/>
    <x v="10"/>
    <x v="3"/>
    <n v="38727"/>
  </r>
  <r>
    <x v="9"/>
    <x v="0"/>
    <x v="0"/>
    <x v="0"/>
    <x v="11"/>
    <x v="3"/>
    <n v="37858"/>
  </r>
  <r>
    <x v="10"/>
    <x v="0"/>
    <x v="0"/>
    <x v="0"/>
    <x v="0"/>
    <x v="0"/>
    <n v="4771"/>
  </r>
  <r>
    <x v="10"/>
    <x v="0"/>
    <x v="0"/>
    <x v="0"/>
    <x v="1"/>
    <x v="0"/>
    <n v="3905"/>
  </r>
  <r>
    <x v="10"/>
    <x v="0"/>
    <x v="0"/>
    <x v="0"/>
    <x v="2"/>
    <x v="0"/>
    <n v="16923"/>
  </r>
  <r>
    <x v="10"/>
    <x v="0"/>
    <x v="0"/>
    <x v="0"/>
    <x v="3"/>
    <x v="1"/>
    <n v="9160"/>
  </r>
  <r>
    <x v="10"/>
    <x v="0"/>
    <x v="0"/>
    <x v="0"/>
    <x v="4"/>
    <x v="1"/>
    <n v="43403"/>
  </r>
  <r>
    <x v="10"/>
    <x v="0"/>
    <x v="0"/>
    <x v="0"/>
    <x v="5"/>
    <x v="1"/>
    <n v="35947"/>
  </r>
  <r>
    <x v="10"/>
    <x v="0"/>
    <x v="0"/>
    <x v="0"/>
    <x v="6"/>
    <x v="2"/>
    <n v="36937"/>
  </r>
  <r>
    <x v="10"/>
    <x v="0"/>
    <x v="0"/>
    <x v="0"/>
    <x v="7"/>
    <x v="2"/>
    <n v="28799"/>
  </r>
  <r>
    <x v="10"/>
    <x v="0"/>
    <x v="0"/>
    <x v="0"/>
    <x v="8"/>
    <x v="2"/>
    <n v="8794"/>
  </r>
  <r>
    <x v="10"/>
    <x v="0"/>
    <x v="0"/>
    <x v="0"/>
    <x v="9"/>
    <x v="3"/>
    <n v="16132"/>
  </r>
  <r>
    <x v="10"/>
    <x v="0"/>
    <x v="0"/>
    <x v="0"/>
    <x v="10"/>
    <x v="3"/>
    <n v="42756"/>
  </r>
  <r>
    <x v="10"/>
    <x v="0"/>
    <x v="0"/>
    <x v="0"/>
    <x v="11"/>
    <x v="3"/>
    <n v="48449"/>
  </r>
  <r>
    <x v="11"/>
    <x v="0"/>
    <x v="0"/>
    <x v="0"/>
    <x v="0"/>
    <x v="0"/>
    <n v="27916"/>
  </r>
  <r>
    <x v="11"/>
    <x v="0"/>
    <x v="0"/>
    <x v="0"/>
    <x v="1"/>
    <x v="0"/>
    <n v="8950"/>
  </r>
  <r>
    <x v="11"/>
    <x v="0"/>
    <x v="0"/>
    <x v="0"/>
    <x v="2"/>
    <x v="0"/>
    <n v="2365"/>
  </r>
  <r>
    <x v="11"/>
    <x v="0"/>
    <x v="0"/>
    <x v="0"/>
    <x v="3"/>
    <x v="1"/>
    <n v="7622"/>
  </r>
  <r>
    <x v="11"/>
    <x v="0"/>
    <x v="0"/>
    <x v="0"/>
    <x v="4"/>
    <x v="1"/>
    <n v="27394"/>
  </r>
  <r>
    <x v="11"/>
    <x v="0"/>
    <x v="0"/>
    <x v="0"/>
    <x v="5"/>
    <x v="1"/>
    <n v="7631"/>
  </r>
  <r>
    <x v="11"/>
    <x v="0"/>
    <x v="0"/>
    <x v="0"/>
    <x v="6"/>
    <x v="2"/>
    <n v="12024"/>
  </r>
  <r>
    <x v="11"/>
    <x v="0"/>
    <x v="0"/>
    <x v="0"/>
    <x v="7"/>
    <x v="2"/>
    <n v="15018"/>
  </r>
  <r>
    <x v="11"/>
    <x v="0"/>
    <x v="0"/>
    <x v="0"/>
    <x v="8"/>
    <x v="2"/>
    <n v="22695"/>
  </r>
  <r>
    <x v="11"/>
    <x v="0"/>
    <x v="0"/>
    <x v="0"/>
    <x v="9"/>
    <x v="3"/>
    <n v="32143"/>
  </r>
  <r>
    <x v="11"/>
    <x v="0"/>
    <x v="0"/>
    <x v="0"/>
    <x v="10"/>
    <x v="3"/>
    <n v="20726"/>
  </r>
  <r>
    <x v="11"/>
    <x v="0"/>
    <x v="0"/>
    <x v="0"/>
    <x v="11"/>
    <x v="3"/>
    <n v="34623"/>
  </r>
  <r>
    <x v="8"/>
    <x v="0"/>
    <x v="0"/>
    <x v="1"/>
    <x v="0"/>
    <x v="0"/>
    <n v="1570"/>
  </r>
  <r>
    <x v="8"/>
    <x v="0"/>
    <x v="0"/>
    <x v="1"/>
    <x v="1"/>
    <x v="0"/>
    <n v="6898"/>
  </r>
  <r>
    <x v="8"/>
    <x v="0"/>
    <x v="0"/>
    <x v="1"/>
    <x v="2"/>
    <x v="0"/>
    <n v="4052"/>
  </r>
  <r>
    <x v="8"/>
    <x v="0"/>
    <x v="0"/>
    <x v="1"/>
    <x v="3"/>
    <x v="1"/>
    <n v="1664"/>
  </r>
  <r>
    <x v="8"/>
    <x v="0"/>
    <x v="0"/>
    <x v="1"/>
    <x v="4"/>
    <x v="1"/>
    <n v="5157"/>
  </r>
  <r>
    <x v="8"/>
    <x v="0"/>
    <x v="0"/>
    <x v="1"/>
    <x v="5"/>
    <x v="1"/>
    <n v="7932"/>
  </r>
  <r>
    <x v="8"/>
    <x v="0"/>
    <x v="0"/>
    <x v="1"/>
    <x v="6"/>
    <x v="2"/>
    <n v="3769"/>
  </r>
  <r>
    <x v="8"/>
    <x v="0"/>
    <x v="0"/>
    <x v="1"/>
    <x v="7"/>
    <x v="2"/>
    <n v="6353"/>
  </r>
  <r>
    <x v="8"/>
    <x v="0"/>
    <x v="0"/>
    <x v="1"/>
    <x v="8"/>
    <x v="2"/>
    <n v="1285"/>
  </r>
  <r>
    <x v="8"/>
    <x v="0"/>
    <x v="0"/>
    <x v="1"/>
    <x v="9"/>
    <x v="3"/>
    <n v="2919"/>
  </r>
  <r>
    <x v="8"/>
    <x v="0"/>
    <x v="0"/>
    <x v="1"/>
    <x v="10"/>
    <x v="3"/>
    <n v="8522"/>
  </r>
  <r>
    <x v="8"/>
    <x v="0"/>
    <x v="0"/>
    <x v="1"/>
    <x v="11"/>
    <x v="3"/>
    <n v="8168"/>
  </r>
  <r>
    <x v="9"/>
    <x v="0"/>
    <x v="0"/>
    <x v="1"/>
    <x v="0"/>
    <x v="0"/>
    <n v="30486"/>
  </r>
  <r>
    <x v="9"/>
    <x v="0"/>
    <x v="0"/>
    <x v="1"/>
    <x v="1"/>
    <x v="0"/>
    <n v="46318"/>
  </r>
  <r>
    <x v="9"/>
    <x v="0"/>
    <x v="0"/>
    <x v="1"/>
    <x v="2"/>
    <x v="0"/>
    <n v="40067"/>
  </r>
  <r>
    <x v="9"/>
    <x v="0"/>
    <x v="0"/>
    <x v="1"/>
    <x v="3"/>
    <x v="1"/>
    <n v="38592"/>
  </r>
  <r>
    <x v="9"/>
    <x v="0"/>
    <x v="0"/>
    <x v="1"/>
    <x v="4"/>
    <x v="1"/>
    <n v="34265"/>
  </r>
  <r>
    <x v="9"/>
    <x v="0"/>
    <x v="0"/>
    <x v="1"/>
    <x v="5"/>
    <x v="1"/>
    <n v="22867"/>
  </r>
  <r>
    <x v="9"/>
    <x v="0"/>
    <x v="0"/>
    <x v="1"/>
    <x v="6"/>
    <x v="2"/>
    <n v="40386"/>
  </r>
  <r>
    <x v="9"/>
    <x v="0"/>
    <x v="0"/>
    <x v="1"/>
    <x v="7"/>
    <x v="2"/>
    <n v="36025"/>
  </r>
  <r>
    <x v="9"/>
    <x v="0"/>
    <x v="0"/>
    <x v="1"/>
    <x v="8"/>
    <x v="2"/>
    <n v="10923"/>
  </r>
  <r>
    <x v="9"/>
    <x v="0"/>
    <x v="0"/>
    <x v="1"/>
    <x v="9"/>
    <x v="3"/>
    <n v="48201"/>
  </r>
  <r>
    <x v="9"/>
    <x v="0"/>
    <x v="0"/>
    <x v="1"/>
    <x v="10"/>
    <x v="3"/>
    <n v="45066"/>
  </r>
  <r>
    <x v="9"/>
    <x v="0"/>
    <x v="0"/>
    <x v="1"/>
    <x v="11"/>
    <x v="3"/>
    <n v="24466"/>
  </r>
  <r>
    <x v="10"/>
    <x v="0"/>
    <x v="0"/>
    <x v="1"/>
    <x v="0"/>
    <x v="0"/>
    <n v="6181"/>
  </r>
  <r>
    <x v="10"/>
    <x v="0"/>
    <x v="0"/>
    <x v="1"/>
    <x v="1"/>
    <x v="0"/>
    <n v="36656"/>
  </r>
  <r>
    <x v="10"/>
    <x v="0"/>
    <x v="0"/>
    <x v="1"/>
    <x v="2"/>
    <x v="0"/>
    <n v="43827"/>
  </r>
  <r>
    <x v="10"/>
    <x v="0"/>
    <x v="0"/>
    <x v="1"/>
    <x v="3"/>
    <x v="1"/>
    <n v="13716"/>
  </r>
  <r>
    <x v="10"/>
    <x v="0"/>
    <x v="0"/>
    <x v="1"/>
    <x v="4"/>
    <x v="1"/>
    <n v="48906"/>
  </r>
  <r>
    <x v="10"/>
    <x v="0"/>
    <x v="0"/>
    <x v="1"/>
    <x v="5"/>
    <x v="1"/>
    <n v="22080"/>
  </r>
  <r>
    <x v="10"/>
    <x v="0"/>
    <x v="0"/>
    <x v="1"/>
    <x v="6"/>
    <x v="2"/>
    <n v="44572"/>
  </r>
  <r>
    <x v="10"/>
    <x v="0"/>
    <x v="0"/>
    <x v="1"/>
    <x v="7"/>
    <x v="2"/>
    <n v="43862"/>
  </r>
  <r>
    <x v="10"/>
    <x v="0"/>
    <x v="0"/>
    <x v="1"/>
    <x v="8"/>
    <x v="2"/>
    <n v="48816"/>
  </r>
  <r>
    <x v="10"/>
    <x v="0"/>
    <x v="0"/>
    <x v="1"/>
    <x v="9"/>
    <x v="3"/>
    <n v="33263"/>
  </r>
  <r>
    <x v="10"/>
    <x v="0"/>
    <x v="0"/>
    <x v="1"/>
    <x v="10"/>
    <x v="3"/>
    <n v="45072"/>
  </r>
  <r>
    <x v="10"/>
    <x v="0"/>
    <x v="0"/>
    <x v="1"/>
    <x v="11"/>
    <x v="3"/>
    <n v="28010"/>
  </r>
  <r>
    <x v="11"/>
    <x v="0"/>
    <x v="0"/>
    <x v="1"/>
    <x v="0"/>
    <x v="0"/>
    <n v="45194"/>
  </r>
  <r>
    <x v="11"/>
    <x v="0"/>
    <x v="0"/>
    <x v="1"/>
    <x v="1"/>
    <x v="0"/>
    <n v="47570"/>
  </r>
  <r>
    <x v="11"/>
    <x v="0"/>
    <x v="0"/>
    <x v="1"/>
    <x v="2"/>
    <x v="0"/>
    <n v="13666"/>
  </r>
  <r>
    <x v="11"/>
    <x v="0"/>
    <x v="0"/>
    <x v="1"/>
    <x v="3"/>
    <x v="1"/>
    <n v="10522"/>
  </r>
  <r>
    <x v="11"/>
    <x v="0"/>
    <x v="0"/>
    <x v="1"/>
    <x v="4"/>
    <x v="1"/>
    <n v="6278"/>
  </r>
  <r>
    <x v="11"/>
    <x v="0"/>
    <x v="0"/>
    <x v="1"/>
    <x v="5"/>
    <x v="1"/>
    <n v="39257"/>
  </r>
  <r>
    <x v="11"/>
    <x v="0"/>
    <x v="0"/>
    <x v="1"/>
    <x v="6"/>
    <x v="2"/>
    <n v="49804"/>
  </r>
  <r>
    <x v="11"/>
    <x v="0"/>
    <x v="0"/>
    <x v="1"/>
    <x v="7"/>
    <x v="2"/>
    <n v="13564"/>
  </r>
  <r>
    <x v="11"/>
    <x v="0"/>
    <x v="0"/>
    <x v="1"/>
    <x v="8"/>
    <x v="2"/>
    <n v="43550"/>
  </r>
  <r>
    <x v="11"/>
    <x v="0"/>
    <x v="0"/>
    <x v="1"/>
    <x v="9"/>
    <x v="3"/>
    <n v="35565"/>
  </r>
  <r>
    <x v="11"/>
    <x v="0"/>
    <x v="0"/>
    <x v="1"/>
    <x v="10"/>
    <x v="3"/>
    <n v="5394"/>
  </r>
  <r>
    <x v="11"/>
    <x v="0"/>
    <x v="0"/>
    <x v="1"/>
    <x v="11"/>
    <x v="3"/>
    <n v="35471"/>
  </r>
  <r>
    <x v="8"/>
    <x v="0"/>
    <x v="0"/>
    <x v="2"/>
    <x v="0"/>
    <x v="0"/>
    <n v="6734"/>
  </r>
  <r>
    <x v="8"/>
    <x v="0"/>
    <x v="0"/>
    <x v="2"/>
    <x v="1"/>
    <x v="0"/>
    <n v="3122"/>
  </r>
  <r>
    <x v="8"/>
    <x v="0"/>
    <x v="0"/>
    <x v="2"/>
    <x v="2"/>
    <x v="0"/>
    <n v="6631"/>
  </r>
  <r>
    <x v="8"/>
    <x v="0"/>
    <x v="0"/>
    <x v="2"/>
    <x v="3"/>
    <x v="1"/>
    <n v="4859"/>
  </r>
  <r>
    <x v="8"/>
    <x v="0"/>
    <x v="0"/>
    <x v="2"/>
    <x v="4"/>
    <x v="1"/>
    <n v="5088"/>
  </r>
  <r>
    <x v="8"/>
    <x v="0"/>
    <x v="0"/>
    <x v="2"/>
    <x v="5"/>
    <x v="1"/>
    <n v="1016"/>
  </r>
  <r>
    <x v="8"/>
    <x v="0"/>
    <x v="0"/>
    <x v="2"/>
    <x v="6"/>
    <x v="2"/>
    <n v="9988"/>
  </r>
  <r>
    <x v="8"/>
    <x v="0"/>
    <x v="0"/>
    <x v="2"/>
    <x v="7"/>
    <x v="2"/>
    <n v="3543"/>
  </r>
  <r>
    <x v="8"/>
    <x v="0"/>
    <x v="0"/>
    <x v="2"/>
    <x v="8"/>
    <x v="2"/>
    <n v="2222"/>
  </r>
  <r>
    <x v="8"/>
    <x v="0"/>
    <x v="0"/>
    <x v="2"/>
    <x v="9"/>
    <x v="3"/>
    <n v="5973"/>
  </r>
  <r>
    <x v="8"/>
    <x v="0"/>
    <x v="0"/>
    <x v="2"/>
    <x v="10"/>
    <x v="3"/>
    <n v="9933"/>
  </r>
  <r>
    <x v="8"/>
    <x v="0"/>
    <x v="0"/>
    <x v="2"/>
    <x v="11"/>
    <x v="3"/>
    <n v="7717"/>
  </r>
  <r>
    <x v="9"/>
    <x v="0"/>
    <x v="0"/>
    <x v="2"/>
    <x v="0"/>
    <x v="0"/>
    <n v="48469"/>
  </r>
  <r>
    <x v="9"/>
    <x v="0"/>
    <x v="0"/>
    <x v="2"/>
    <x v="1"/>
    <x v="0"/>
    <n v="3578"/>
  </r>
  <r>
    <x v="9"/>
    <x v="0"/>
    <x v="0"/>
    <x v="2"/>
    <x v="2"/>
    <x v="0"/>
    <n v="6669"/>
  </r>
  <r>
    <x v="9"/>
    <x v="0"/>
    <x v="0"/>
    <x v="2"/>
    <x v="3"/>
    <x v="1"/>
    <n v="8447"/>
  </r>
  <r>
    <x v="9"/>
    <x v="0"/>
    <x v="0"/>
    <x v="2"/>
    <x v="4"/>
    <x v="1"/>
    <n v="35231"/>
  </r>
  <r>
    <x v="9"/>
    <x v="0"/>
    <x v="0"/>
    <x v="2"/>
    <x v="5"/>
    <x v="1"/>
    <n v="46005"/>
  </r>
  <r>
    <x v="9"/>
    <x v="0"/>
    <x v="0"/>
    <x v="2"/>
    <x v="6"/>
    <x v="2"/>
    <n v="49877"/>
  </r>
  <r>
    <x v="9"/>
    <x v="0"/>
    <x v="0"/>
    <x v="2"/>
    <x v="7"/>
    <x v="2"/>
    <n v="47302"/>
  </r>
  <r>
    <x v="9"/>
    <x v="0"/>
    <x v="0"/>
    <x v="2"/>
    <x v="8"/>
    <x v="2"/>
    <n v="44675"/>
  </r>
  <r>
    <x v="9"/>
    <x v="0"/>
    <x v="0"/>
    <x v="2"/>
    <x v="9"/>
    <x v="3"/>
    <n v="24013"/>
  </r>
  <r>
    <x v="9"/>
    <x v="0"/>
    <x v="0"/>
    <x v="2"/>
    <x v="10"/>
    <x v="3"/>
    <n v="21978"/>
  </r>
  <r>
    <x v="9"/>
    <x v="0"/>
    <x v="0"/>
    <x v="2"/>
    <x v="11"/>
    <x v="3"/>
    <n v="40942"/>
  </r>
  <r>
    <x v="10"/>
    <x v="0"/>
    <x v="0"/>
    <x v="2"/>
    <x v="0"/>
    <x v="0"/>
    <n v="26283"/>
  </r>
  <r>
    <x v="10"/>
    <x v="0"/>
    <x v="0"/>
    <x v="2"/>
    <x v="1"/>
    <x v="0"/>
    <n v="43844"/>
  </r>
  <r>
    <x v="10"/>
    <x v="0"/>
    <x v="0"/>
    <x v="2"/>
    <x v="2"/>
    <x v="0"/>
    <n v="8378"/>
  </r>
  <r>
    <x v="10"/>
    <x v="0"/>
    <x v="0"/>
    <x v="2"/>
    <x v="3"/>
    <x v="1"/>
    <n v="34311"/>
  </r>
  <r>
    <x v="10"/>
    <x v="0"/>
    <x v="0"/>
    <x v="2"/>
    <x v="4"/>
    <x v="1"/>
    <n v="3462"/>
  </r>
  <r>
    <x v="10"/>
    <x v="0"/>
    <x v="0"/>
    <x v="2"/>
    <x v="5"/>
    <x v="1"/>
    <n v="33909"/>
  </r>
  <r>
    <x v="10"/>
    <x v="0"/>
    <x v="0"/>
    <x v="2"/>
    <x v="6"/>
    <x v="2"/>
    <n v="31653"/>
  </r>
  <r>
    <x v="10"/>
    <x v="0"/>
    <x v="0"/>
    <x v="2"/>
    <x v="7"/>
    <x v="2"/>
    <n v="48888"/>
  </r>
  <r>
    <x v="10"/>
    <x v="0"/>
    <x v="0"/>
    <x v="2"/>
    <x v="8"/>
    <x v="2"/>
    <n v="26400"/>
  </r>
  <r>
    <x v="10"/>
    <x v="0"/>
    <x v="0"/>
    <x v="2"/>
    <x v="9"/>
    <x v="3"/>
    <n v="7745"/>
  </r>
  <r>
    <x v="10"/>
    <x v="0"/>
    <x v="0"/>
    <x v="2"/>
    <x v="10"/>
    <x v="3"/>
    <n v="16668"/>
  </r>
  <r>
    <x v="10"/>
    <x v="0"/>
    <x v="0"/>
    <x v="2"/>
    <x v="11"/>
    <x v="3"/>
    <n v="31337"/>
  </r>
  <r>
    <x v="11"/>
    <x v="0"/>
    <x v="0"/>
    <x v="2"/>
    <x v="0"/>
    <x v="0"/>
    <n v="26897"/>
  </r>
  <r>
    <x v="11"/>
    <x v="0"/>
    <x v="0"/>
    <x v="2"/>
    <x v="1"/>
    <x v="0"/>
    <n v="11887"/>
  </r>
  <r>
    <x v="11"/>
    <x v="0"/>
    <x v="0"/>
    <x v="2"/>
    <x v="2"/>
    <x v="0"/>
    <n v="36155"/>
  </r>
  <r>
    <x v="11"/>
    <x v="0"/>
    <x v="0"/>
    <x v="2"/>
    <x v="3"/>
    <x v="1"/>
    <n v="9822"/>
  </r>
  <r>
    <x v="11"/>
    <x v="0"/>
    <x v="0"/>
    <x v="2"/>
    <x v="4"/>
    <x v="1"/>
    <n v="20342"/>
  </r>
  <r>
    <x v="11"/>
    <x v="0"/>
    <x v="0"/>
    <x v="2"/>
    <x v="5"/>
    <x v="1"/>
    <n v="45619"/>
  </r>
  <r>
    <x v="11"/>
    <x v="0"/>
    <x v="0"/>
    <x v="2"/>
    <x v="6"/>
    <x v="2"/>
    <n v="9008"/>
  </r>
  <r>
    <x v="11"/>
    <x v="0"/>
    <x v="0"/>
    <x v="2"/>
    <x v="7"/>
    <x v="2"/>
    <n v="21945"/>
  </r>
  <r>
    <x v="11"/>
    <x v="0"/>
    <x v="0"/>
    <x v="2"/>
    <x v="8"/>
    <x v="2"/>
    <n v="33600"/>
  </r>
  <r>
    <x v="11"/>
    <x v="0"/>
    <x v="0"/>
    <x v="2"/>
    <x v="9"/>
    <x v="3"/>
    <n v="16435"/>
  </r>
  <r>
    <x v="11"/>
    <x v="0"/>
    <x v="0"/>
    <x v="2"/>
    <x v="10"/>
    <x v="3"/>
    <n v="2393"/>
  </r>
  <r>
    <x v="11"/>
    <x v="0"/>
    <x v="0"/>
    <x v="2"/>
    <x v="11"/>
    <x v="3"/>
    <n v="46080"/>
  </r>
  <r>
    <x v="8"/>
    <x v="0"/>
    <x v="0"/>
    <x v="3"/>
    <x v="0"/>
    <x v="0"/>
    <n v="2832"/>
  </r>
  <r>
    <x v="8"/>
    <x v="0"/>
    <x v="0"/>
    <x v="3"/>
    <x v="1"/>
    <x v="0"/>
    <n v="6806"/>
  </r>
  <r>
    <x v="8"/>
    <x v="0"/>
    <x v="0"/>
    <x v="3"/>
    <x v="2"/>
    <x v="0"/>
    <n v="8167"/>
  </r>
  <r>
    <x v="8"/>
    <x v="0"/>
    <x v="0"/>
    <x v="3"/>
    <x v="3"/>
    <x v="1"/>
    <n v="8201"/>
  </r>
  <r>
    <x v="8"/>
    <x v="0"/>
    <x v="0"/>
    <x v="3"/>
    <x v="4"/>
    <x v="1"/>
    <n v="2622"/>
  </r>
  <r>
    <x v="8"/>
    <x v="0"/>
    <x v="0"/>
    <x v="3"/>
    <x v="5"/>
    <x v="1"/>
    <n v="3082"/>
  </r>
  <r>
    <x v="8"/>
    <x v="0"/>
    <x v="0"/>
    <x v="3"/>
    <x v="6"/>
    <x v="2"/>
    <n v="7754"/>
  </r>
  <r>
    <x v="8"/>
    <x v="0"/>
    <x v="0"/>
    <x v="3"/>
    <x v="7"/>
    <x v="2"/>
    <n v="6954"/>
  </r>
  <r>
    <x v="8"/>
    <x v="0"/>
    <x v="0"/>
    <x v="3"/>
    <x v="8"/>
    <x v="2"/>
    <n v="6475"/>
  </r>
  <r>
    <x v="8"/>
    <x v="0"/>
    <x v="0"/>
    <x v="3"/>
    <x v="9"/>
    <x v="3"/>
    <n v="8377"/>
  </r>
  <r>
    <x v="8"/>
    <x v="0"/>
    <x v="0"/>
    <x v="3"/>
    <x v="10"/>
    <x v="3"/>
    <n v="9000"/>
  </r>
  <r>
    <x v="8"/>
    <x v="0"/>
    <x v="0"/>
    <x v="3"/>
    <x v="11"/>
    <x v="3"/>
    <n v="2746"/>
  </r>
  <r>
    <x v="9"/>
    <x v="0"/>
    <x v="0"/>
    <x v="3"/>
    <x v="0"/>
    <x v="0"/>
    <n v="39064"/>
  </r>
  <r>
    <x v="9"/>
    <x v="0"/>
    <x v="0"/>
    <x v="3"/>
    <x v="1"/>
    <x v="0"/>
    <n v="43933"/>
  </r>
  <r>
    <x v="9"/>
    <x v="0"/>
    <x v="0"/>
    <x v="3"/>
    <x v="2"/>
    <x v="0"/>
    <n v="38713"/>
  </r>
  <r>
    <x v="9"/>
    <x v="0"/>
    <x v="0"/>
    <x v="3"/>
    <x v="3"/>
    <x v="1"/>
    <n v="1698"/>
  </r>
  <r>
    <x v="9"/>
    <x v="0"/>
    <x v="0"/>
    <x v="3"/>
    <x v="4"/>
    <x v="1"/>
    <n v="17261"/>
  </r>
  <r>
    <x v="9"/>
    <x v="0"/>
    <x v="0"/>
    <x v="3"/>
    <x v="5"/>
    <x v="1"/>
    <n v="42161"/>
  </r>
  <r>
    <x v="9"/>
    <x v="0"/>
    <x v="0"/>
    <x v="3"/>
    <x v="6"/>
    <x v="2"/>
    <n v="40008"/>
  </r>
  <r>
    <x v="9"/>
    <x v="0"/>
    <x v="0"/>
    <x v="3"/>
    <x v="7"/>
    <x v="2"/>
    <n v="15529"/>
  </r>
  <r>
    <x v="9"/>
    <x v="0"/>
    <x v="0"/>
    <x v="3"/>
    <x v="8"/>
    <x v="2"/>
    <n v="14791"/>
  </r>
  <r>
    <x v="9"/>
    <x v="0"/>
    <x v="0"/>
    <x v="3"/>
    <x v="9"/>
    <x v="3"/>
    <n v="10794"/>
  </r>
  <r>
    <x v="9"/>
    <x v="0"/>
    <x v="0"/>
    <x v="3"/>
    <x v="10"/>
    <x v="3"/>
    <n v="13630"/>
  </r>
  <r>
    <x v="9"/>
    <x v="0"/>
    <x v="0"/>
    <x v="3"/>
    <x v="11"/>
    <x v="3"/>
    <n v="20204"/>
  </r>
  <r>
    <x v="10"/>
    <x v="0"/>
    <x v="0"/>
    <x v="3"/>
    <x v="0"/>
    <x v="0"/>
    <n v="27549"/>
  </r>
  <r>
    <x v="10"/>
    <x v="0"/>
    <x v="0"/>
    <x v="3"/>
    <x v="1"/>
    <x v="0"/>
    <n v="41843"/>
  </r>
  <r>
    <x v="10"/>
    <x v="0"/>
    <x v="0"/>
    <x v="3"/>
    <x v="2"/>
    <x v="0"/>
    <n v="12218"/>
  </r>
  <r>
    <x v="10"/>
    <x v="0"/>
    <x v="0"/>
    <x v="3"/>
    <x v="3"/>
    <x v="1"/>
    <n v="17651"/>
  </r>
  <r>
    <x v="10"/>
    <x v="0"/>
    <x v="0"/>
    <x v="3"/>
    <x v="4"/>
    <x v="1"/>
    <n v="24725"/>
  </r>
  <r>
    <x v="10"/>
    <x v="0"/>
    <x v="0"/>
    <x v="3"/>
    <x v="5"/>
    <x v="1"/>
    <n v="32699"/>
  </r>
  <r>
    <x v="10"/>
    <x v="0"/>
    <x v="0"/>
    <x v="3"/>
    <x v="6"/>
    <x v="2"/>
    <n v="39200"/>
  </r>
  <r>
    <x v="10"/>
    <x v="0"/>
    <x v="0"/>
    <x v="3"/>
    <x v="7"/>
    <x v="2"/>
    <n v="46210"/>
  </r>
  <r>
    <x v="10"/>
    <x v="0"/>
    <x v="0"/>
    <x v="3"/>
    <x v="8"/>
    <x v="2"/>
    <n v="22897"/>
  </r>
  <r>
    <x v="10"/>
    <x v="0"/>
    <x v="0"/>
    <x v="3"/>
    <x v="9"/>
    <x v="3"/>
    <n v="18715"/>
  </r>
  <r>
    <x v="10"/>
    <x v="0"/>
    <x v="0"/>
    <x v="3"/>
    <x v="10"/>
    <x v="3"/>
    <n v="12094"/>
  </r>
  <r>
    <x v="10"/>
    <x v="0"/>
    <x v="0"/>
    <x v="3"/>
    <x v="11"/>
    <x v="3"/>
    <n v="37838"/>
  </r>
  <r>
    <x v="11"/>
    <x v="0"/>
    <x v="0"/>
    <x v="3"/>
    <x v="0"/>
    <x v="0"/>
    <n v="31321"/>
  </r>
  <r>
    <x v="11"/>
    <x v="0"/>
    <x v="0"/>
    <x v="3"/>
    <x v="1"/>
    <x v="0"/>
    <n v="21813"/>
  </r>
  <r>
    <x v="11"/>
    <x v="0"/>
    <x v="0"/>
    <x v="3"/>
    <x v="2"/>
    <x v="0"/>
    <n v="25960"/>
  </r>
  <r>
    <x v="11"/>
    <x v="0"/>
    <x v="0"/>
    <x v="3"/>
    <x v="3"/>
    <x v="1"/>
    <n v="38139"/>
  </r>
  <r>
    <x v="11"/>
    <x v="0"/>
    <x v="0"/>
    <x v="3"/>
    <x v="4"/>
    <x v="1"/>
    <n v="33044"/>
  </r>
  <r>
    <x v="11"/>
    <x v="0"/>
    <x v="0"/>
    <x v="3"/>
    <x v="5"/>
    <x v="1"/>
    <n v="10239"/>
  </r>
  <r>
    <x v="11"/>
    <x v="0"/>
    <x v="0"/>
    <x v="3"/>
    <x v="6"/>
    <x v="2"/>
    <n v="37329"/>
  </r>
  <r>
    <x v="11"/>
    <x v="0"/>
    <x v="0"/>
    <x v="3"/>
    <x v="7"/>
    <x v="2"/>
    <n v="17812"/>
  </r>
  <r>
    <x v="11"/>
    <x v="0"/>
    <x v="0"/>
    <x v="3"/>
    <x v="8"/>
    <x v="2"/>
    <n v="34813"/>
  </r>
  <r>
    <x v="11"/>
    <x v="0"/>
    <x v="0"/>
    <x v="3"/>
    <x v="9"/>
    <x v="3"/>
    <n v="44901"/>
  </r>
  <r>
    <x v="11"/>
    <x v="0"/>
    <x v="0"/>
    <x v="3"/>
    <x v="10"/>
    <x v="3"/>
    <n v="48020"/>
  </r>
  <r>
    <x v="11"/>
    <x v="0"/>
    <x v="0"/>
    <x v="3"/>
    <x v="11"/>
    <x v="3"/>
    <n v="33219"/>
  </r>
  <r>
    <x v="8"/>
    <x v="0"/>
    <x v="0"/>
    <x v="4"/>
    <x v="0"/>
    <x v="0"/>
    <n v="1427"/>
  </r>
  <r>
    <x v="8"/>
    <x v="0"/>
    <x v="0"/>
    <x v="4"/>
    <x v="1"/>
    <x v="0"/>
    <n v="9291"/>
  </r>
  <r>
    <x v="8"/>
    <x v="0"/>
    <x v="0"/>
    <x v="4"/>
    <x v="2"/>
    <x v="0"/>
    <n v="9364"/>
  </r>
  <r>
    <x v="8"/>
    <x v="0"/>
    <x v="0"/>
    <x v="4"/>
    <x v="3"/>
    <x v="1"/>
    <n v="1335"/>
  </r>
  <r>
    <x v="8"/>
    <x v="0"/>
    <x v="0"/>
    <x v="4"/>
    <x v="4"/>
    <x v="1"/>
    <n v="1519"/>
  </r>
  <r>
    <x v="8"/>
    <x v="0"/>
    <x v="0"/>
    <x v="4"/>
    <x v="5"/>
    <x v="1"/>
    <n v="5433"/>
  </r>
  <r>
    <x v="8"/>
    <x v="0"/>
    <x v="0"/>
    <x v="4"/>
    <x v="6"/>
    <x v="2"/>
    <n v="4912"/>
  </r>
  <r>
    <x v="8"/>
    <x v="0"/>
    <x v="0"/>
    <x v="4"/>
    <x v="7"/>
    <x v="2"/>
    <n v="7521"/>
  </r>
  <r>
    <x v="8"/>
    <x v="0"/>
    <x v="0"/>
    <x v="4"/>
    <x v="8"/>
    <x v="2"/>
    <n v="5154"/>
  </r>
  <r>
    <x v="8"/>
    <x v="0"/>
    <x v="0"/>
    <x v="4"/>
    <x v="9"/>
    <x v="3"/>
    <n v="4393"/>
  </r>
  <r>
    <x v="8"/>
    <x v="0"/>
    <x v="0"/>
    <x v="4"/>
    <x v="10"/>
    <x v="3"/>
    <n v="3199"/>
  </r>
  <r>
    <x v="8"/>
    <x v="0"/>
    <x v="0"/>
    <x v="4"/>
    <x v="11"/>
    <x v="3"/>
    <n v="5395"/>
  </r>
  <r>
    <x v="9"/>
    <x v="0"/>
    <x v="0"/>
    <x v="4"/>
    <x v="0"/>
    <x v="0"/>
    <n v="21689"/>
  </r>
  <r>
    <x v="9"/>
    <x v="0"/>
    <x v="0"/>
    <x v="4"/>
    <x v="1"/>
    <x v="0"/>
    <n v="9885"/>
  </r>
  <r>
    <x v="9"/>
    <x v="0"/>
    <x v="0"/>
    <x v="4"/>
    <x v="2"/>
    <x v="0"/>
    <n v="49859"/>
  </r>
  <r>
    <x v="9"/>
    <x v="0"/>
    <x v="0"/>
    <x v="4"/>
    <x v="3"/>
    <x v="1"/>
    <n v="11807"/>
  </r>
  <r>
    <x v="9"/>
    <x v="0"/>
    <x v="0"/>
    <x v="4"/>
    <x v="4"/>
    <x v="1"/>
    <n v="33517"/>
  </r>
  <r>
    <x v="9"/>
    <x v="0"/>
    <x v="0"/>
    <x v="4"/>
    <x v="5"/>
    <x v="1"/>
    <n v="25099"/>
  </r>
  <r>
    <x v="9"/>
    <x v="0"/>
    <x v="0"/>
    <x v="4"/>
    <x v="6"/>
    <x v="2"/>
    <n v="41981"/>
  </r>
  <r>
    <x v="9"/>
    <x v="0"/>
    <x v="0"/>
    <x v="4"/>
    <x v="7"/>
    <x v="2"/>
    <n v="3698"/>
  </r>
  <r>
    <x v="9"/>
    <x v="0"/>
    <x v="0"/>
    <x v="4"/>
    <x v="8"/>
    <x v="2"/>
    <n v="28752"/>
  </r>
  <r>
    <x v="9"/>
    <x v="0"/>
    <x v="0"/>
    <x v="4"/>
    <x v="9"/>
    <x v="3"/>
    <n v="49410"/>
  </r>
  <r>
    <x v="9"/>
    <x v="0"/>
    <x v="0"/>
    <x v="4"/>
    <x v="10"/>
    <x v="3"/>
    <n v="25730"/>
  </r>
  <r>
    <x v="9"/>
    <x v="0"/>
    <x v="0"/>
    <x v="4"/>
    <x v="11"/>
    <x v="3"/>
    <n v="4360"/>
  </r>
  <r>
    <x v="10"/>
    <x v="0"/>
    <x v="0"/>
    <x v="4"/>
    <x v="0"/>
    <x v="0"/>
    <n v="22428"/>
  </r>
  <r>
    <x v="10"/>
    <x v="0"/>
    <x v="0"/>
    <x v="4"/>
    <x v="1"/>
    <x v="0"/>
    <n v="49025"/>
  </r>
  <r>
    <x v="10"/>
    <x v="0"/>
    <x v="0"/>
    <x v="4"/>
    <x v="2"/>
    <x v="0"/>
    <n v="25089"/>
  </r>
  <r>
    <x v="10"/>
    <x v="0"/>
    <x v="0"/>
    <x v="4"/>
    <x v="3"/>
    <x v="1"/>
    <n v="17641"/>
  </r>
  <r>
    <x v="10"/>
    <x v="0"/>
    <x v="0"/>
    <x v="4"/>
    <x v="4"/>
    <x v="1"/>
    <n v="39337"/>
  </r>
  <r>
    <x v="10"/>
    <x v="0"/>
    <x v="0"/>
    <x v="4"/>
    <x v="5"/>
    <x v="1"/>
    <n v="30993"/>
  </r>
  <r>
    <x v="10"/>
    <x v="0"/>
    <x v="0"/>
    <x v="4"/>
    <x v="6"/>
    <x v="2"/>
    <n v="10354"/>
  </r>
  <r>
    <x v="10"/>
    <x v="0"/>
    <x v="0"/>
    <x v="4"/>
    <x v="7"/>
    <x v="2"/>
    <n v="20971"/>
  </r>
  <r>
    <x v="10"/>
    <x v="0"/>
    <x v="0"/>
    <x v="4"/>
    <x v="8"/>
    <x v="2"/>
    <n v="44234"/>
  </r>
  <r>
    <x v="10"/>
    <x v="0"/>
    <x v="0"/>
    <x v="4"/>
    <x v="9"/>
    <x v="3"/>
    <n v="20249"/>
  </r>
  <r>
    <x v="10"/>
    <x v="0"/>
    <x v="0"/>
    <x v="4"/>
    <x v="10"/>
    <x v="3"/>
    <n v="49721"/>
  </r>
  <r>
    <x v="10"/>
    <x v="0"/>
    <x v="0"/>
    <x v="4"/>
    <x v="11"/>
    <x v="3"/>
    <n v="9760"/>
  </r>
  <r>
    <x v="11"/>
    <x v="0"/>
    <x v="0"/>
    <x v="4"/>
    <x v="0"/>
    <x v="0"/>
    <n v="13349"/>
  </r>
  <r>
    <x v="11"/>
    <x v="0"/>
    <x v="0"/>
    <x v="4"/>
    <x v="1"/>
    <x v="0"/>
    <n v="24799"/>
  </r>
  <r>
    <x v="11"/>
    <x v="0"/>
    <x v="0"/>
    <x v="4"/>
    <x v="2"/>
    <x v="0"/>
    <n v="35061"/>
  </r>
  <r>
    <x v="11"/>
    <x v="0"/>
    <x v="0"/>
    <x v="4"/>
    <x v="3"/>
    <x v="1"/>
    <n v="15324"/>
  </r>
  <r>
    <x v="11"/>
    <x v="0"/>
    <x v="0"/>
    <x v="4"/>
    <x v="4"/>
    <x v="1"/>
    <n v="1705"/>
  </r>
  <r>
    <x v="11"/>
    <x v="0"/>
    <x v="0"/>
    <x v="4"/>
    <x v="5"/>
    <x v="1"/>
    <n v="5590"/>
  </r>
  <r>
    <x v="11"/>
    <x v="0"/>
    <x v="0"/>
    <x v="4"/>
    <x v="6"/>
    <x v="2"/>
    <n v="1806"/>
  </r>
  <r>
    <x v="11"/>
    <x v="0"/>
    <x v="0"/>
    <x v="4"/>
    <x v="7"/>
    <x v="2"/>
    <n v="9735"/>
  </r>
  <r>
    <x v="11"/>
    <x v="0"/>
    <x v="0"/>
    <x v="4"/>
    <x v="8"/>
    <x v="2"/>
    <n v="31472"/>
  </r>
  <r>
    <x v="11"/>
    <x v="0"/>
    <x v="0"/>
    <x v="4"/>
    <x v="9"/>
    <x v="3"/>
    <n v="45440"/>
  </r>
  <r>
    <x v="11"/>
    <x v="0"/>
    <x v="0"/>
    <x v="4"/>
    <x v="10"/>
    <x v="3"/>
    <n v="43913"/>
  </r>
  <r>
    <x v="11"/>
    <x v="0"/>
    <x v="0"/>
    <x v="4"/>
    <x v="11"/>
    <x v="3"/>
    <n v="19670"/>
  </r>
  <r>
    <x v="12"/>
    <x v="0"/>
    <x v="0"/>
    <x v="0"/>
    <x v="0"/>
    <x v="0"/>
    <n v="2743"/>
  </r>
  <r>
    <x v="12"/>
    <x v="0"/>
    <x v="0"/>
    <x v="0"/>
    <x v="1"/>
    <x v="0"/>
    <n v="17087"/>
  </r>
  <r>
    <x v="12"/>
    <x v="0"/>
    <x v="0"/>
    <x v="0"/>
    <x v="2"/>
    <x v="0"/>
    <n v="39903"/>
  </r>
  <r>
    <x v="12"/>
    <x v="0"/>
    <x v="0"/>
    <x v="0"/>
    <x v="3"/>
    <x v="1"/>
    <n v="19392"/>
  </r>
  <r>
    <x v="12"/>
    <x v="0"/>
    <x v="0"/>
    <x v="0"/>
    <x v="4"/>
    <x v="1"/>
    <n v="30267"/>
  </r>
  <r>
    <x v="12"/>
    <x v="0"/>
    <x v="0"/>
    <x v="0"/>
    <x v="5"/>
    <x v="1"/>
    <n v="21707"/>
  </r>
  <r>
    <x v="12"/>
    <x v="0"/>
    <x v="0"/>
    <x v="0"/>
    <x v="6"/>
    <x v="2"/>
    <n v="21050"/>
  </r>
  <r>
    <x v="12"/>
    <x v="0"/>
    <x v="0"/>
    <x v="0"/>
    <x v="7"/>
    <x v="2"/>
    <n v="33208"/>
  </r>
  <r>
    <x v="12"/>
    <x v="0"/>
    <x v="0"/>
    <x v="0"/>
    <x v="8"/>
    <x v="2"/>
    <n v="26721"/>
  </r>
  <r>
    <x v="12"/>
    <x v="0"/>
    <x v="0"/>
    <x v="0"/>
    <x v="9"/>
    <x v="3"/>
    <n v="22630"/>
  </r>
  <r>
    <x v="12"/>
    <x v="0"/>
    <x v="0"/>
    <x v="0"/>
    <x v="10"/>
    <x v="3"/>
    <n v="21420"/>
  </r>
  <r>
    <x v="12"/>
    <x v="0"/>
    <x v="0"/>
    <x v="0"/>
    <x v="11"/>
    <x v="3"/>
    <n v="26372"/>
  </r>
  <r>
    <x v="13"/>
    <x v="0"/>
    <x v="0"/>
    <x v="0"/>
    <x v="0"/>
    <x v="0"/>
    <n v="41447"/>
  </r>
  <r>
    <x v="13"/>
    <x v="0"/>
    <x v="0"/>
    <x v="0"/>
    <x v="1"/>
    <x v="0"/>
    <n v="4670"/>
  </r>
  <r>
    <x v="13"/>
    <x v="0"/>
    <x v="0"/>
    <x v="0"/>
    <x v="2"/>
    <x v="0"/>
    <n v="30611"/>
  </r>
  <r>
    <x v="13"/>
    <x v="0"/>
    <x v="0"/>
    <x v="0"/>
    <x v="3"/>
    <x v="1"/>
    <n v="8889"/>
  </r>
  <r>
    <x v="13"/>
    <x v="0"/>
    <x v="0"/>
    <x v="0"/>
    <x v="4"/>
    <x v="1"/>
    <n v="21618"/>
  </r>
  <r>
    <x v="13"/>
    <x v="0"/>
    <x v="0"/>
    <x v="0"/>
    <x v="5"/>
    <x v="1"/>
    <n v="42644"/>
  </r>
  <r>
    <x v="13"/>
    <x v="0"/>
    <x v="0"/>
    <x v="0"/>
    <x v="6"/>
    <x v="2"/>
    <n v="32654"/>
  </r>
  <r>
    <x v="13"/>
    <x v="0"/>
    <x v="0"/>
    <x v="0"/>
    <x v="7"/>
    <x v="2"/>
    <n v="29122"/>
  </r>
  <r>
    <x v="13"/>
    <x v="0"/>
    <x v="0"/>
    <x v="0"/>
    <x v="8"/>
    <x v="2"/>
    <n v="20582"/>
  </r>
  <r>
    <x v="13"/>
    <x v="0"/>
    <x v="0"/>
    <x v="0"/>
    <x v="9"/>
    <x v="3"/>
    <n v="12514"/>
  </r>
  <r>
    <x v="13"/>
    <x v="0"/>
    <x v="0"/>
    <x v="0"/>
    <x v="10"/>
    <x v="3"/>
    <n v="7089"/>
  </r>
  <r>
    <x v="13"/>
    <x v="0"/>
    <x v="0"/>
    <x v="0"/>
    <x v="11"/>
    <x v="3"/>
    <n v="24722"/>
  </r>
  <r>
    <x v="14"/>
    <x v="0"/>
    <x v="0"/>
    <x v="0"/>
    <x v="0"/>
    <x v="0"/>
    <n v="9423"/>
  </r>
  <r>
    <x v="14"/>
    <x v="0"/>
    <x v="0"/>
    <x v="0"/>
    <x v="1"/>
    <x v="0"/>
    <n v="11758"/>
  </r>
  <r>
    <x v="14"/>
    <x v="0"/>
    <x v="0"/>
    <x v="0"/>
    <x v="2"/>
    <x v="0"/>
    <n v="19584"/>
  </r>
  <r>
    <x v="14"/>
    <x v="0"/>
    <x v="0"/>
    <x v="0"/>
    <x v="3"/>
    <x v="1"/>
    <n v="19584"/>
  </r>
  <r>
    <x v="14"/>
    <x v="0"/>
    <x v="0"/>
    <x v="0"/>
    <x v="4"/>
    <x v="1"/>
    <n v="19435"/>
  </r>
  <r>
    <x v="14"/>
    <x v="0"/>
    <x v="0"/>
    <x v="0"/>
    <x v="5"/>
    <x v="1"/>
    <n v="29669"/>
  </r>
  <r>
    <x v="14"/>
    <x v="0"/>
    <x v="0"/>
    <x v="0"/>
    <x v="6"/>
    <x v="2"/>
    <n v="27395"/>
  </r>
  <r>
    <x v="14"/>
    <x v="0"/>
    <x v="0"/>
    <x v="0"/>
    <x v="7"/>
    <x v="2"/>
    <n v="47606"/>
  </r>
  <r>
    <x v="14"/>
    <x v="0"/>
    <x v="0"/>
    <x v="0"/>
    <x v="8"/>
    <x v="2"/>
    <n v="34415"/>
  </r>
  <r>
    <x v="14"/>
    <x v="0"/>
    <x v="0"/>
    <x v="0"/>
    <x v="9"/>
    <x v="3"/>
    <n v="43710"/>
  </r>
  <r>
    <x v="14"/>
    <x v="0"/>
    <x v="0"/>
    <x v="0"/>
    <x v="10"/>
    <x v="3"/>
    <n v="32923"/>
  </r>
  <r>
    <x v="14"/>
    <x v="0"/>
    <x v="0"/>
    <x v="0"/>
    <x v="11"/>
    <x v="3"/>
    <n v="47832"/>
  </r>
  <r>
    <x v="15"/>
    <x v="0"/>
    <x v="0"/>
    <x v="0"/>
    <x v="0"/>
    <x v="0"/>
    <n v="7386"/>
  </r>
  <r>
    <x v="15"/>
    <x v="0"/>
    <x v="0"/>
    <x v="0"/>
    <x v="1"/>
    <x v="0"/>
    <n v="25332"/>
  </r>
  <r>
    <x v="15"/>
    <x v="0"/>
    <x v="0"/>
    <x v="0"/>
    <x v="2"/>
    <x v="0"/>
    <n v="41717"/>
  </r>
  <r>
    <x v="15"/>
    <x v="0"/>
    <x v="0"/>
    <x v="0"/>
    <x v="3"/>
    <x v="1"/>
    <n v="39601"/>
  </r>
  <r>
    <x v="15"/>
    <x v="0"/>
    <x v="0"/>
    <x v="0"/>
    <x v="4"/>
    <x v="1"/>
    <n v="30574"/>
  </r>
  <r>
    <x v="15"/>
    <x v="0"/>
    <x v="0"/>
    <x v="0"/>
    <x v="5"/>
    <x v="1"/>
    <n v="16130"/>
  </r>
  <r>
    <x v="15"/>
    <x v="0"/>
    <x v="0"/>
    <x v="0"/>
    <x v="6"/>
    <x v="2"/>
    <n v="36981"/>
  </r>
  <r>
    <x v="15"/>
    <x v="0"/>
    <x v="0"/>
    <x v="0"/>
    <x v="7"/>
    <x v="2"/>
    <n v="22020"/>
  </r>
  <r>
    <x v="15"/>
    <x v="0"/>
    <x v="0"/>
    <x v="0"/>
    <x v="8"/>
    <x v="2"/>
    <n v="13677"/>
  </r>
  <r>
    <x v="15"/>
    <x v="0"/>
    <x v="0"/>
    <x v="0"/>
    <x v="9"/>
    <x v="3"/>
    <n v="29284"/>
  </r>
  <r>
    <x v="15"/>
    <x v="0"/>
    <x v="0"/>
    <x v="0"/>
    <x v="10"/>
    <x v="3"/>
    <n v="26480"/>
  </r>
  <r>
    <x v="15"/>
    <x v="0"/>
    <x v="0"/>
    <x v="0"/>
    <x v="11"/>
    <x v="3"/>
    <n v="11096"/>
  </r>
  <r>
    <x v="12"/>
    <x v="0"/>
    <x v="0"/>
    <x v="1"/>
    <x v="0"/>
    <x v="0"/>
    <n v="22382"/>
  </r>
  <r>
    <x v="12"/>
    <x v="0"/>
    <x v="0"/>
    <x v="1"/>
    <x v="1"/>
    <x v="0"/>
    <n v="15333"/>
  </r>
  <r>
    <x v="12"/>
    <x v="0"/>
    <x v="0"/>
    <x v="1"/>
    <x v="2"/>
    <x v="0"/>
    <n v="6130"/>
  </r>
  <r>
    <x v="12"/>
    <x v="0"/>
    <x v="0"/>
    <x v="1"/>
    <x v="3"/>
    <x v="1"/>
    <n v="22551"/>
  </r>
  <r>
    <x v="12"/>
    <x v="0"/>
    <x v="0"/>
    <x v="1"/>
    <x v="4"/>
    <x v="1"/>
    <n v="19495"/>
  </r>
  <r>
    <x v="12"/>
    <x v="0"/>
    <x v="0"/>
    <x v="1"/>
    <x v="5"/>
    <x v="1"/>
    <n v="28928"/>
  </r>
  <r>
    <x v="12"/>
    <x v="0"/>
    <x v="0"/>
    <x v="1"/>
    <x v="6"/>
    <x v="2"/>
    <n v="9396"/>
  </r>
  <r>
    <x v="12"/>
    <x v="0"/>
    <x v="0"/>
    <x v="1"/>
    <x v="7"/>
    <x v="2"/>
    <n v="32785"/>
  </r>
  <r>
    <x v="12"/>
    <x v="0"/>
    <x v="0"/>
    <x v="1"/>
    <x v="8"/>
    <x v="2"/>
    <n v="2251"/>
  </r>
  <r>
    <x v="12"/>
    <x v="0"/>
    <x v="0"/>
    <x v="1"/>
    <x v="9"/>
    <x v="3"/>
    <n v="41830"/>
  </r>
  <r>
    <x v="12"/>
    <x v="0"/>
    <x v="0"/>
    <x v="1"/>
    <x v="10"/>
    <x v="3"/>
    <n v="11874"/>
  </r>
  <r>
    <x v="12"/>
    <x v="0"/>
    <x v="0"/>
    <x v="1"/>
    <x v="11"/>
    <x v="3"/>
    <n v="49739"/>
  </r>
  <r>
    <x v="13"/>
    <x v="0"/>
    <x v="0"/>
    <x v="1"/>
    <x v="0"/>
    <x v="0"/>
    <n v="30308"/>
  </r>
  <r>
    <x v="13"/>
    <x v="0"/>
    <x v="0"/>
    <x v="1"/>
    <x v="1"/>
    <x v="0"/>
    <n v="34225"/>
  </r>
  <r>
    <x v="13"/>
    <x v="0"/>
    <x v="0"/>
    <x v="1"/>
    <x v="2"/>
    <x v="0"/>
    <n v="49180"/>
  </r>
  <r>
    <x v="13"/>
    <x v="0"/>
    <x v="0"/>
    <x v="1"/>
    <x v="3"/>
    <x v="1"/>
    <n v="26470"/>
  </r>
  <r>
    <x v="13"/>
    <x v="0"/>
    <x v="0"/>
    <x v="1"/>
    <x v="4"/>
    <x v="1"/>
    <n v="38726"/>
  </r>
  <r>
    <x v="13"/>
    <x v="0"/>
    <x v="0"/>
    <x v="1"/>
    <x v="5"/>
    <x v="1"/>
    <n v="28034"/>
  </r>
  <r>
    <x v="13"/>
    <x v="0"/>
    <x v="0"/>
    <x v="1"/>
    <x v="6"/>
    <x v="2"/>
    <n v="26921"/>
  </r>
  <r>
    <x v="13"/>
    <x v="0"/>
    <x v="0"/>
    <x v="1"/>
    <x v="7"/>
    <x v="2"/>
    <n v="11657"/>
  </r>
  <r>
    <x v="13"/>
    <x v="0"/>
    <x v="0"/>
    <x v="1"/>
    <x v="8"/>
    <x v="2"/>
    <n v="17633"/>
  </r>
  <r>
    <x v="13"/>
    <x v="0"/>
    <x v="0"/>
    <x v="1"/>
    <x v="9"/>
    <x v="3"/>
    <n v="12692"/>
  </r>
  <r>
    <x v="13"/>
    <x v="0"/>
    <x v="0"/>
    <x v="1"/>
    <x v="10"/>
    <x v="3"/>
    <n v="30061"/>
  </r>
  <r>
    <x v="13"/>
    <x v="0"/>
    <x v="0"/>
    <x v="1"/>
    <x v="11"/>
    <x v="3"/>
    <n v="29225"/>
  </r>
  <r>
    <x v="14"/>
    <x v="0"/>
    <x v="0"/>
    <x v="1"/>
    <x v="0"/>
    <x v="0"/>
    <n v="34749"/>
  </r>
  <r>
    <x v="14"/>
    <x v="0"/>
    <x v="0"/>
    <x v="1"/>
    <x v="1"/>
    <x v="0"/>
    <n v="3883"/>
  </r>
  <r>
    <x v="14"/>
    <x v="0"/>
    <x v="0"/>
    <x v="1"/>
    <x v="2"/>
    <x v="0"/>
    <n v="24321"/>
  </r>
  <r>
    <x v="14"/>
    <x v="0"/>
    <x v="0"/>
    <x v="1"/>
    <x v="3"/>
    <x v="1"/>
    <n v="21269"/>
  </r>
  <r>
    <x v="14"/>
    <x v="0"/>
    <x v="0"/>
    <x v="1"/>
    <x v="4"/>
    <x v="1"/>
    <n v="4159"/>
  </r>
  <r>
    <x v="14"/>
    <x v="0"/>
    <x v="0"/>
    <x v="1"/>
    <x v="5"/>
    <x v="1"/>
    <n v="42356"/>
  </r>
  <r>
    <x v="14"/>
    <x v="0"/>
    <x v="0"/>
    <x v="1"/>
    <x v="6"/>
    <x v="2"/>
    <n v="36313"/>
  </r>
  <r>
    <x v="14"/>
    <x v="0"/>
    <x v="0"/>
    <x v="1"/>
    <x v="7"/>
    <x v="2"/>
    <n v="25028"/>
  </r>
  <r>
    <x v="14"/>
    <x v="0"/>
    <x v="0"/>
    <x v="1"/>
    <x v="8"/>
    <x v="2"/>
    <n v="16320"/>
  </r>
  <r>
    <x v="14"/>
    <x v="0"/>
    <x v="0"/>
    <x v="1"/>
    <x v="9"/>
    <x v="3"/>
    <n v="21680"/>
  </r>
  <r>
    <x v="14"/>
    <x v="0"/>
    <x v="0"/>
    <x v="1"/>
    <x v="10"/>
    <x v="3"/>
    <n v="24833"/>
  </r>
  <r>
    <x v="14"/>
    <x v="0"/>
    <x v="0"/>
    <x v="1"/>
    <x v="11"/>
    <x v="3"/>
    <n v="20412"/>
  </r>
  <r>
    <x v="15"/>
    <x v="0"/>
    <x v="0"/>
    <x v="1"/>
    <x v="0"/>
    <x v="0"/>
    <n v="24644"/>
  </r>
  <r>
    <x v="15"/>
    <x v="0"/>
    <x v="0"/>
    <x v="1"/>
    <x v="1"/>
    <x v="0"/>
    <n v="21293"/>
  </r>
  <r>
    <x v="15"/>
    <x v="0"/>
    <x v="0"/>
    <x v="1"/>
    <x v="2"/>
    <x v="0"/>
    <n v="26126"/>
  </r>
  <r>
    <x v="15"/>
    <x v="0"/>
    <x v="0"/>
    <x v="1"/>
    <x v="3"/>
    <x v="1"/>
    <n v="17922"/>
  </r>
  <r>
    <x v="15"/>
    <x v="0"/>
    <x v="0"/>
    <x v="1"/>
    <x v="4"/>
    <x v="1"/>
    <n v="37018"/>
  </r>
  <r>
    <x v="15"/>
    <x v="0"/>
    <x v="0"/>
    <x v="1"/>
    <x v="5"/>
    <x v="1"/>
    <n v="14678"/>
  </r>
  <r>
    <x v="15"/>
    <x v="0"/>
    <x v="0"/>
    <x v="1"/>
    <x v="6"/>
    <x v="2"/>
    <n v="39695"/>
  </r>
  <r>
    <x v="15"/>
    <x v="0"/>
    <x v="0"/>
    <x v="1"/>
    <x v="7"/>
    <x v="2"/>
    <n v="26193"/>
  </r>
  <r>
    <x v="15"/>
    <x v="0"/>
    <x v="0"/>
    <x v="1"/>
    <x v="8"/>
    <x v="2"/>
    <n v="34969"/>
  </r>
  <r>
    <x v="15"/>
    <x v="0"/>
    <x v="0"/>
    <x v="1"/>
    <x v="9"/>
    <x v="3"/>
    <n v="38682"/>
  </r>
  <r>
    <x v="15"/>
    <x v="0"/>
    <x v="0"/>
    <x v="1"/>
    <x v="10"/>
    <x v="3"/>
    <n v="19422"/>
  </r>
  <r>
    <x v="15"/>
    <x v="0"/>
    <x v="0"/>
    <x v="1"/>
    <x v="11"/>
    <x v="3"/>
    <n v="10077"/>
  </r>
  <r>
    <x v="12"/>
    <x v="0"/>
    <x v="0"/>
    <x v="2"/>
    <x v="0"/>
    <x v="0"/>
    <n v="1817"/>
  </r>
  <r>
    <x v="12"/>
    <x v="0"/>
    <x v="0"/>
    <x v="2"/>
    <x v="1"/>
    <x v="0"/>
    <n v="31294"/>
  </r>
  <r>
    <x v="12"/>
    <x v="0"/>
    <x v="0"/>
    <x v="2"/>
    <x v="2"/>
    <x v="0"/>
    <n v="19069"/>
  </r>
  <r>
    <x v="12"/>
    <x v="0"/>
    <x v="0"/>
    <x v="2"/>
    <x v="3"/>
    <x v="1"/>
    <n v="2082"/>
  </r>
  <r>
    <x v="12"/>
    <x v="0"/>
    <x v="0"/>
    <x v="2"/>
    <x v="4"/>
    <x v="1"/>
    <n v="14983"/>
  </r>
  <r>
    <x v="12"/>
    <x v="0"/>
    <x v="0"/>
    <x v="2"/>
    <x v="5"/>
    <x v="1"/>
    <n v="2151"/>
  </r>
  <r>
    <x v="12"/>
    <x v="0"/>
    <x v="0"/>
    <x v="2"/>
    <x v="6"/>
    <x v="2"/>
    <n v="34305"/>
  </r>
  <r>
    <x v="12"/>
    <x v="0"/>
    <x v="0"/>
    <x v="2"/>
    <x v="7"/>
    <x v="2"/>
    <n v="45917"/>
  </r>
  <r>
    <x v="12"/>
    <x v="0"/>
    <x v="0"/>
    <x v="2"/>
    <x v="8"/>
    <x v="2"/>
    <n v="31316"/>
  </r>
  <r>
    <x v="12"/>
    <x v="0"/>
    <x v="0"/>
    <x v="2"/>
    <x v="9"/>
    <x v="3"/>
    <n v="22994"/>
  </r>
  <r>
    <x v="12"/>
    <x v="0"/>
    <x v="0"/>
    <x v="2"/>
    <x v="10"/>
    <x v="3"/>
    <n v="25002"/>
  </r>
  <r>
    <x v="12"/>
    <x v="0"/>
    <x v="0"/>
    <x v="2"/>
    <x v="11"/>
    <x v="3"/>
    <n v="21982"/>
  </r>
  <r>
    <x v="13"/>
    <x v="0"/>
    <x v="0"/>
    <x v="2"/>
    <x v="0"/>
    <x v="0"/>
    <n v="8285"/>
  </r>
  <r>
    <x v="13"/>
    <x v="0"/>
    <x v="0"/>
    <x v="2"/>
    <x v="1"/>
    <x v="0"/>
    <n v="44918"/>
  </r>
  <r>
    <x v="13"/>
    <x v="0"/>
    <x v="0"/>
    <x v="2"/>
    <x v="2"/>
    <x v="0"/>
    <n v="9473"/>
  </r>
  <r>
    <x v="13"/>
    <x v="0"/>
    <x v="0"/>
    <x v="2"/>
    <x v="3"/>
    <x v="1"/>
    <n v="6469"/>
  </r>
  <r>
    <x v="13"/>
    <x v="0"/>
    <x v="0"/>
    <x v="2"/>
    <x v="4"/>
    <x v="1"/>
    <n v="30258"/>
  </r>
  <r>
    <x v="13"/>
    <x v="0"/>
    <x v="0"/>
    <x v="2"/>
    <x v="5"/>
    <x v="1"/>
    <n v="19335"/>
  </r>
  <r>
    <x v="13"/>
    <x v="0"/>
    <x v="0"/>
    <x v="2"/>
    <x v="6"/>
    <x v="2"/>
    <n v="47480"/>
  </r>
  <r>
    <x v="13"/>
    <x v="0"/>
    <x v="0"/>
    <x v="2"/>
    <x v="7"/>
    <x v="2"/>
    <n v="49180"/>
  </r>
  <r>
    <x v="13"/>
    <x v="0"/>
    <x v="0"/>
    <x v="2"/>
    <x v="8"/>
    <x v="2"/>
    <n v="17005"/>
  </r>
  <r>
    <x v="13"/>
    <x v="0"/>
    <x v="0"/>
    <x v="2"/>
    <x v="9"/>
    <x v="3"/>
    <n v="37240"/>
  </r>
  <r>
    <x v="13"/>
    <x v="0"/>
    <x v="0"/>
    <x v="2"/>
    <x v="10"/>
    <x v="3"/>
    <n v="39050"/>
  </r>
  <r>
    <x v="13"/>
    <x v="0"/>
    <x v="0"/>
    <x v="2"/>
    <x v="11"/>
    <x v="3"/>
    <n v="5858"/>
  </r>
  <r>
    <x v="14"/>
    <x v="0"/>
    <x v="0"/>
    <x v="2"/>
    <x v="0"/>
    <x v="0"/>
    <n v="39616"/>
  </r>
  <r>
    <x v="14"/>
    <x v="0"/>
    <x v="0"/>
    <x v="2"/>
    <x v="1"/>
    <x v="0"/>
    <n v="32316"/>
  </r>
  <r>
    <x v="14"/>
    <x v="0"/>
    <x v="0"/>
    <x v="2"/>
    <x v="2"/>
    <x v="0"/>
    <n v="32462"/>
  </r>
  <r>
    <x v="14"/>
    <x v="0"/>
    <x v="0"/>
    <x v="2"/>
    <x v="3"/>
    <x v="1"/>
    <n v="18934"/>
  </r>
  <r>
    <x v="14"/>
    <x v="0"/>
    <x v="0"/>
    <x v="2"/>
    <x v="4"/>
    <x v="1"/>
    <n v="23604"/>
  </r>
  <r>
    <x v="14"/>
    <x v="0"/>
    <x v="0"/>
    <x v="2"/>
    <x v="5"/>
    <x v="1"/>
    <n v="14734"/>
  </r>
  <r>
    <x v="14"/>
    <x v="0"/>
    <x v="0"/>
    <x v="2"/>
    <x v="6"/>
    <x v="2"/>
    <n v="23127"/>
  </r>
  <r>
    <x v="14"/>
    <x v="0"/>
    <x v="0"/>
    <x v="2"/>
    <x v="7"/>
    <x v="2"/>
    <n v="13909"/>
  </r>
  <r>
    <x v="14"/>
    <x v="0"/>
    <x v="0"/>
    <x v="2"/>
    <x v="8"/>
    <x v="2"/>
    <n v="10181"/>
  </r>
  <r>
    <x v="14"/>
    <x v="0"/>
    <x v="0"/>
    <x v="2"/>
    <x v="9"/>
    <x v="3"/>
    <n v="5915"/>
  </r>
  <r>
    <x v="14"/>
    <x v="0"/>
    <x v="0"/>
    <x v="2"/>
    <x v="10"/>
    <x v="3"/>
    <n v="24436"/>
  </r>
  <r>
    <x v="14"/>
    <x v="0"/>
    <x v="0"/>
    <x v="2"/>
    <x v="11"/>
    <x v="3"/>
    <n v="34008"/>
  </r>
  <r>
    <x v="15"/>
    <x v="0"/>
    <x v="0"/>
    <x v="2"/>
    <x v="0"/>
    <x v="0"/>
    <n v="36854"/>
  </r>
  <r>
    <x v="15"/>
    <x v="0"/>
    <x v="0"/>
    <x v="2"/>
    <x v="1"/>
    <x v="0"/>
    <n v="4732"/>
  </r>
  <r>
    <x v="15"/>
    <x v="0"/>
    <x v="0"/>
    <x v="2"/>
    <x v="2"/>
    <x v="0"/>
    <n v="17027"/>
  </r>
  <r>
    <x v="15"/>
    <x v="0"/>
    <x v="0"/>
    <x v="2"/>
    <x v="3"/>
    <x v="1"/>
    <n v="36733"/>
  </r>
  <r>
    <x v="15"/>
    <x v="0"/>
    <x v="0"/>
    <x v="2"/>
    <x v="4"/>
    <x v="1"/>
    <n v="22054"/>
  </r>
  <r>
    <x v="15"/>
    <x v="0"/>
    <x v="0"/>
    <x v="2"/>
    <x v="5"/>
    <x v="1"/>
    <n v="37294"/>
  </r>
  <r>
    <x v="15"/>
    <x v="0"/>
    <x v="0"/>
    <x v="2"/>
    <x v="6"/>
    <x v="2"/>
    <n v="13020"/>
  </r>
  <r>
    <x v="15"/>
    <x v="0"/>
    <x v="0"/>
    <x v="2"/>
    <x v="7"/>
    <x v="2"/>
    <n v="26976"/>
  </r>
  <r>
    <x v="15"/>
    <x v="0"/>
    <x v="0"/>
    <x v="2"/>
    <x v="8"/>
    <x v="2"/>
    <n v="22762"/>
  </r>
  <r>
    <x v="15"/>
    <x v="0"/>
    <x v="0"/>
    <x v="2"/>
    <x v="9"/>
    <x v="3"/>
    <n v="14141"/>
  </r>
  <r>
    <x v="15"/>
    <x v="0"/>
    <x v="0"/>
    <x v="2"/>
    <x v="10"/>
    <x v="3"/>
    <n v="48656"/>
  </r>
  <r>
    <x v="15"/>
    <x v="0"/>
    <x v="0"/>
    <x v="2"/>
    <x v="11"/>
    <x v="3"/>
    <n v="19951"/>
  </r>
  <r>
    <x v="12"/>
    <x v="0"/>
    <x v="0"/>
    <x v="3"/>
    <x v="0"/>
    <x v="0"/>
    <n v="21453"/>
  </r>
  <r>
    <x v="12"/>
    <x v="0"/>
    <x v="0"/>
    <x v="3"/>
    <x v="1"/>
    <x v="0"/>
    <n v="2843"/>
  </r>
  <r>
    <x v="12"/>
    <x v="0"/>
    <x v="0"/>
    <x v="3"/>
    <x v="2"/>
    <x v="0"/>
    <n v="39902"/>
  </r>
  <r>
    <x v="12"/>
    <x v="0"/>
    <x v="0"/>
    <x v="3"/>
    <x v="3"/>
    <x v="1"/>
    <n v="22374"/>
  </r>
  <r>
    <x v="12"/>
    <x v="0"/>
    <x v="0"/>
    <x v="3"/>
    <x v="4"/>
    <x v="1"/>
    <n v="23031"/>
  </r>
  <r>
    <x v="12"/>
    <x v="0"/>
    <x v="0"/>
    <x v="3"/>
    <x v="5"/>
    <x v="1"/>
    <n v="16022"/>
  </r>
  <r>
    <x v="12"/>
    <x v="0"/>
    <x v="0"/>
    <x v="3"/>
    <x v="6"/>
    <x v="2"/>
    <n v="29595"/>
  </r>
  <r>
    <x v="12"/>
    <x v="0"/>
    <x v="0"/>
    <x v="3"/>
    <x v="7"/>
    <x v="2"/>
    <n v="45403"/>
  </r>
  <r>
    <x v="12"/>
    <x v="0"/>
    <x v="0"/>
    <x v="3"/>
    <x v="8"/>
    <x v="2"/>
    <n v="16476"/>
  </r>
  <r>
    <x v="12"/>
    <x v="0"/>
    <x v="0"/>
    <x v="3"/>
    <x v="9"/>
    <x v="3"/>
    <n v="19254"/>
  </r>
  <r>
    <x v="12"/>
    <x v="0"/>
    <x v="0"/>
    <x v="3"/>
    <x v="10"/>
    <x v="3"/>
    <n v="36344"/>
  </r>
  <r>
    <x v="12"/>
    <x v="0"/>
    <x v="0"/>
    <x v="3"/>
    <x v="11"/>
    <x v="3"/>
    <n v="26838"/>
  </r>
  <r>
    <x v="13"/>
    <x v="0"/>
    <x v="0"/>
    <x v="3"/>
    <x v="0"/>
    <x v="0"/>
    <n v="6814"/>
  </r>
  <r>
    <x v="13"/>
    <x v="0"/>
    <x v="0"/>
    <x v="3"/>
    <x v="1"/>
    <x v="0"/>
    <n v="20930"/>
  </r>
  <r>
    <x v="13"/>
    <x v="0"/>
    <x v="0"/>
    <x v="3"/>
    <x v="2"/>
    <x v="0"/>
    <n v="7794"/>
  </r>
  <r>
    <x v="13"/>
    <x v="0"/>
    <x v="0"/>
    <x v="3"/>
    <x v="3"/>
    <x v="1"/>
    <n v="41574"/>
  </r>
  <r>
    <x v="13"/>
    <x v="0"/>
    <x v="0"/>
    <x v="3"/>
    <x v="4"/>
    <x v="1"/>
    <n v="43597"/>
  </r>
  <r>
    <x v="13"/>
    <x v="0"/>
    <x v="0"/>
    <x v="3"/>
    <x v="5"/>
    <x v="1"/>
    <n v="34589"/>
  </r>
  <r>
    <x v="13"/>
    <x v="0"/>
    <x v="0"/>
    <x v="3"/>
    <x v="6"/>
    <x v="2"/>
    <n v="30975"/>
  </r>
  <r>
    <x v="13"/>
    <x v="0"/>
    <x v="0"/>
    <x v="3"/>
    <x v="7"/>
    <x v="2"/>
    <n v="48048"/>
  </r>
  <r>
    <x v="13"/>
    <x v="0"/>
    <x v="0"/>
    <x v="3"/>
    <x v="8"/>
    <x v="2"/>
    <n v="34869"/>
  </r>
  <r>
    <x v="13"/>
    <x v="0"/>
    <x v="0"/>
    <x v="3"/>
    <x v="9"/>
    <x v="3"/>
    <n v="33623"/>
  </r>
  <r>
    <x v="13"/>
    <x v="0"/>
    <x v="0"/>
    <x v="3"/>
    <x v="10"/>
    <x v="3"/>
    <n v="27255"/>
  </r>
  <r>
    <x v="13"/>
    <x v="0"/>
    <x v="0"/>
    <x v="3"/>
    <x v="11"/>
    <x v="3"/>
    <n v="6878"/>
  </r>
  <r>
    <x v="14"/>
    <x v="0"/>
    <x v="0"/>
    <x v="3"/>
    <x v="0"/>
    <x v="0"/>
    <n v="35880"/>
  </r>
  <r>
    <x v="14"/>
    <x v="0"/>
    <x v="0"/>
    <x v="3"/>
    <x v="1"/>
    <x v="0"/>
    <n v="44934"/>
  </r>
  <r>
    <x v="14"/>
    <x v="0"/>
    <x v="0"/>
    <x v="3"/>
    <x v="2"/>
    <x v="0"/>
    <n v="14081"/>
  </r>
  <r>
    <x v="14"/>
    <x v="0"/>
    <x v="0"/>
    <x v="3"/>
    <x v="3"/>
    <x v="1"/>
    <n v="30993"/>
  </r>
  <r>
    <x v="14"/>
    <x v="0"/>
    <x v="0"/>
    <x v="3"/>
    <x v="4"/>
    <x v="1"/>
    <n v="33309"/>
  </r>
  <r>
    <x v="14"/>
    <x v="0"/>
    <x v="0"/>
    <x v="3"/>
    <x v="5"/>
    <x v="1"/>
    <n v="20608"/>
  </r>
  <r>
    <x v="14"/>
    <x v="0"/>
    <x v="0"/>
    <x v="3"/>
    <x v="6"/>
    <x v="2"/>
    <n v="45048"/>
  </r>
  <r>
    <x v="14"/>
    <x v="0"/>
    <x v="0"/>
    <x v="3"/>
    <x v="7"/>
    <x v="2"/>
    <n v="45295"/>
  </r>
  <r>
    <x v="14"/>
    <x v="0"/>
    <x v="0"/>
    <x v="3"/>
    <x v="8"/>
    <x v="2"/>
    <n v="46156"/>
  </r>
  <r>
    <x v="14"/>
    <x v="0"/>
    <x v="0"/>
    <x v="3"/>
    <x v="9"/>
    <x v="3"/>
    <n v="17408"/>
  </r>
  <r>
    <x v="14"/>
    <x v="0"/>
    <x v="0"/>
    <x v="3"/>
    <x v="10"/>
    <x v="3"/>
    <n v="10000"/>
  </r>
  <r>
    <x v="14"/>
    <x v="0"/>
    <x v="0"/>
    <x v="3"/>
    <x v="11"/>
    <x v="3"/>
    <n v="12267"/>
  </r>
  <r>
    <x v="15"/>
    <x v="0"/>
    <x v="0"/>
    <x v="3"/>
    <x v="0"/>
    <x v="0"/>
    <n v="19039"/>
  </r>
  <r>
    <x v="15"/>
    <x v="0"/>
    <x v="0"/>
    <x v="3"/>
    <x v="1"/>
    <x v="0"/>
    <n v="25114"/>
  </r>
  <r>
    <x v="15"/>
    <x v="0"/>
    <x v="0"/>
    <x v="3"/>
    <x v="2"/>
    <x v="0"/>
    <n v="14216"/>
  </r>
  <r>
    <x v="15"/>
    <x v="0"/>
    <x v="0"/>
    <x v="3"/>
    <x v="3"/>
    <x v="1"/>
    <n v="20643"/>
  </r>
  <r>
    <x v="15"/>
    <x v="0"/>
    <x v="0"/>
    <x v="3"/>
    <x v="4"/>
    <x v="1"/>
    <n v="41805"/>
  </r>
  <r>
    <x v="15"/>
    <x v="0"/>
    <x v="0"/>
    <x v="3"/>
    <x v="5"/>
    <x v="1"/>
    <n v="27715"/>
  </r>
  <r>
    <x v="15"/>
    <x v="0"/>
    <x v="0"/>
    <x v="3"/>
    <x v="6"/>
    <x v="2"/>
    <n v="4027"/>
  </r>
  <r>
    <x v="15"/>
    <x v="0"/>
    <x v="0"/>
    <x v="3"/>
    <x v="7"/>
    <x v="2"/>
    <n v="13171"/>
  </r>
  <r>
    <x v="15"/>
    <x v="0"/>
    <x v="0"/>
    <x v="3"/>
    <x v="8"/>
    <x v="2"/>
    <n v="19608"/>
  </r>
  <r>
    <x v="15"/>
    <x v="0"/>
    <x v="0"/>
    <x v="3"/>
    <x v="9"/>
    <x v="3"/>
    <n v="23671"/>
  </r>
  <r>
    <x v="15"/>
    <x v="0"/>
    <x v="0"/>
    <x v="3"/>
    <x v="10"/>
    <x v="3"/>
    <n v="25022"/>
  </r>
  <r>
    <x v="15"/>
    <x v="0"/>
    <x v="0"/>
    <x v="3"/>
    <x v="11"/>
    <x v="3"/>
    <n v="40639"/>
  </r>
  <r>
    <x v="12"/>
    <x v="0"/>
    <x v="0"/>
    <x v="4"/>
    <x v="0"/>
    <x v="0"/>
    <n v="48510"/>
  </r>
  <r>
    <x v="12"/>
    <x v="0"/>
    <x v="0"/>
    <x v="4"/>
    <x v="1"/>
    <x v="0"/>
    <n v="39567"/>
  </r>
  <r>
    <x v="12"/>
    <x v="0"/>
    <x v="0"/>
    <x v="4"/>
    <x v="2"/>
    <x v="0"/>
    <n v="45801"/>
  </r>
  <r>
    <x v="12"/>
    <x v="0"/>
    <x v="0"/>
    <x v="4"/>
    <x v="3"/>
    <x v="1"/>
    <n v="39764"/>
  </r>
  <r>
    <x v="12"/>
    <x v="0"/>
    <x v="0"/>
    <x v="4"/>
    <x v="4"/>
    <x v="1"/>
    <n v="13208"/>
  </r>
  <r>
    <x v="12"/>
    <x v="0"/>
    <x v="0"/>
    <x v="4"/>
    <x v="5"/>
    <x v="1"/>
    <n v="38444"/>
  </r>
  <r>
    <x v="12"/>
    <x v="0"/>
    <x v="0"/>
    <x v="4"/>
    <x v="6"/>
    <x v="2"/>
    <n v="6547"/>
  </r>
  <r>
    <x v="12"/>
    <x v="0"/>
    <x v="0"/>
    <x v="4"/>
    <x v="7"/>
    <x v="2"/>
    <n v="34991"/>
  </r>
  <r>
    <x v="12"/>
    <x v="0"/>
    <x v="0"/>
    <x v="4"/>
    <x v="8"/>
    <x v="2"/>
    <n v="29624"/>
  </r>
  <r>
    <x v="12"/>
    <x v="0"/>
    <x v="0"/>
    <x v="4"/>
    <x v="9"/>
    <x v="3"/>
    <n v="3983"/>
  </r>
  <r>
    <x v="12"/>
    <x v="0"/>
    <x v="0"/>
    <x v="4"/>
    <x v="10"/>
    <x v="3"/>
    <n v="4986"/>
  </r>
  <r>
    <x v="12"/>
    <x v="0"/>
    <x v="0"/>
    <x v="4"/>
    <x v="11"/>
    <x v="3"/>
    <n v="15484"/>
  </r>
  <r>
    <x v="13"/>
    <x v="0"/>
    <x v="0"/>
    <x v="4"/>
    <x v="0"/>
    <x v="0"/>
    <n v="21236"/>
  </r>
  <r>
    <x v="13"/>
    <x v="0"/>
    <x v="0"/>
    <x v="4"/>
    <x v="1"/>
    <x v="0"/>
    <n v="4272"/>
  </r>
  <r>
    <x v="13"/>
    <x v="0"/>
    <x v="0"/>
    <x v="4"/>
    <x v="2"/>
    <x v="0"/>
    <n v="25320"/>
  </r>
  <r>
    <x v="13"/>
    <x v="0"/>
    <x v="0"/>
    <x v="4"/>
    <x v="3"/>
    <x v="1"/>
    <n v="22050"/>
  </r>
  <r>
    <x v="13"/>
    <x v="0"/>
    <x v="0"/>
    <x v="4"/>
    <x v="4"/>
    <x v="1"/>
    <n v="28767"/>
  </r>
  <r>
    <x v="13"/>
    <x v="0"/>
    <x v="0"/>
    <x v="4"/>
    <x v="5"/>
    <x v="1"/>
    <n v="5821"/>
  </r>
  <r>
    <x v="13"/>
    <x v="0"/>
    <x v="0"/>
    <x v="4"/>
    <x v="6"/>
    <x v="2"/>
    <n v="7317"/>
  </r>
  <r>
    <x v="13"/>
    <x v="0"/>
    <x v="0"/>
    <x v="4"/>
    <x v="7"/>
    <x v="2"/>
    <n v="21707"/>
  </r>
  <r>
    <x v="13"/>
    <x v="0"/>
    <x v="0"/>
    <x v="4"/>
    <x v="8"/>
    <x v="2"/>
    <n v="49727"/>
  </r>
  <r>
    <x v="13"/>
    <x v="0"/>
    <x v="0"/>
    <x v="4"/>
    <x v="9"/>
    <x v="3"/>
    <n v="22430"/>
  </r>
  <r>
    <x v="13"/>
    <x v="0"/>
    <x v="0"/>
    <x v="4"/>
    <x v="10"/>
    <x v="3"/>
    <n v="20626"/>
  </r>
  <r>
    <x v="13"/>
    <x v="0"/>
    <x v="0"/>
    <x v="4"/>
    <x v="11"/>
    <x v="3"/>
    <n v="38119"/>
  </r>
  <r>
    <x v="14"/>
    <x v="0"/>
    <x v="0"/>
    <x v="4"/>
    <x v="0"/>
    <x v="0"/>
    <n v="49968"/>
  </r>
  <r>
    <x v="14"/>
    <x v="0"/>
    <x v="0"/>
    <x v="4"/>
    <x v="1"/>
    <x v="0"/>
    <n v="16141"/>
  </r>
  <r>
    <x v="14"/>
    <x v="0"/>
    <x v="0"/>
    <x v="4"/>
    <x v="2"/>
    <x v="0"/>
    <n v="8573"/>
  </r>
  <r>
    <x v="14"/>
    <x v="0"/>
    <x v="0"/>
    <x v="4"/>
    <x v="3"/>
    <x v="1"/>
    <n v="4590"/>
  </r>
  <r>
    <x v="14"/>
    <x v="0"/>
    <x v="0"/>
    <x v="4"/>
    <x v="4"/>
    <x v="1"/>
    <n v="16691"/>
  </r>
  <r>
    <x v="14"/>
    <x v="0"/>
    <x v="0"/>
    <x v="4"/>
    <x v="5"/>
    <x v="1"/>
    <n v="26411"/>
  </r>
  <r>
    <x v="14"/>
    <x v="0"/>
    <x v="0"/>
    <x v="4"/>
    <x v="6"/>
    <x v="2"/>
    <n v="36858"/>
  </r>
  <r>
    <x v="14"/>
    <x v="0"/>
    <x v="0"/>
    <x v="4"/>
    <x v="7"/>
    <x v="2"/>
    <n v="24498"/>
  </r>
  <r>
    <x v="14"/>
    <x v="0"/>
    <x v="0"/>
    <x v="4"/>
    <x v="8"/>
    <x v="2"/>
    <n v="8448"/>
  </r>
  <r>
    <x v="14"/>
    <x v="0"/>
    <x v="0"/>
    <x v="4"/>
    <x v="9"/>
    <x v="3"/>
    <n v="32637"/>
  </r>
  <r>
    <x v="14"/>
    <x v="0"/>
    <x v="0"/>
    <x v="4"/>
    <x v="10"/>
    <x v="3"/>
    <n v="27795"/>
  </r>
  <r>
    <x v="14"/>
    <x v="0"/>
    <x v="0"/>
    <x v="4"/>
    <x v="11"/>
    <x v="3"/>
    <n v="48598"/>
  </r>
  <r>
    <x v="15"/>
    <x v="0"/>
    <x v="0"/>
    <x v="4"/>
    <x v="0"/>
    <x v="0"/>
    <n v="20460"/>
  </r>
  <r>
    <x v="15"/>
    <x v="0"/>
    <x v="0"/>
    <x v="4"/>
    <x v="1"/>
    <x v="0"/>
    <n v="23234"/>
  </r>
  <r>
    <x v="15"/>
    <x v="0"/>
    <x v="0"/>
    <x v="4"/>
    <x v="2"/>
    <x v="0"/>
    <n v="43830"/>
  </r>
  <r>
    <x v="15"/>
    <x v="0"/>
    <x v="0"/>
    <x v="4"/>
    <x v="3"/>
    <x v="1"/>
    <n v="1534"/>
  </r>
  <r>
    <x v="15"/>
    <x v="0"/>
    <x v="0"/>
    <x v="4"/>
    <x v="4"/>
    <x v="1"/>
    <n v="46434"/>
  </r>
  <r>
    <x v="15"/>
    <x v="0"/>
    <x v="0"/>
    <x v="4"/>
    <x v="5"/>
    <x v="1"/>
    <n v="45085"/>
  </r>
  <r>
    <x v="15"/>
    <x v="0"/>
    <x v="0"/>
    <x v="4"/>
    <x v="6"/>
    <x v="2"/>
    <n v="33473"/>
  </r>
  <r>
    <x v="15"/>
    <x v="0"/>
    <x v="0"/>
    <x v="4"/>
    <x v="7"/>
    <x v="2"/>
    <n v="20646"/>
  </r>
  <r>
    <x v="15"/>
    <x v="0"/>
    <x v="0"/>
    <x v="4"/>
    <x v="8"/>
    <x v="2"/>
    <n v="11360"/>
  </r>
  <r>
    <x v="15"/>
    <x v="0"/>
    <x v="0"/>
    <x v="4"/>
    <x v="9"/>
    <x v="3"/>
    <n v="48212"/>
  </r>
  <r>
    <x v="15"/>
    <x v="0"/>
    <x v="0"/>
    <x v="4"/>
    <x v="10"/>
    <x v="3"/>
    <n v="18253"/>
  </r>
  <r>
    <x v="15"/>
    <x v="0"/>
    <x v="0"/>
    <x v="4"/>
    <x v="11"/>
    <x v="3"/>
    <n v="21737"/>
  </r>
  <r>
    <x v="0"/>
    <x v="1"/>
    <x v="1"/>
    <x v="5"/>
    <x v="0"/>
    <x v="0"/>
    <n v="5502"/>
  </r>
  <r>
    <x v="0"/>
    <x v="1"/>
    <x v="1"/>
    <x v="5"/>
    <x v="1"/>
    <x v="0"/>
    <n v="10734"/>
  </r>
  <r>
    <x v="0"/>
    <x v="1"/>
    <x v="1"/>
    <x v="5"/>
    <x v="2"/>
    <x v="0"/>
    <n v="14556"/>
  </r>
  <r>
    <x v="0"/>
    <x v="1"/>
    <x v="1"/>
    <x v="5"/>
    <x v="3"/>
    <x v="1"/>
    <n v="35397"/>
  </r>
  <r>
    <x v="0"/>
    <x v="1"/>
    <x v="1"/>
    <x v="5"/>
    <x v="4"/>
    <x v="1"/>
    <n v="21610"/>
  </r>
  <r>
    <x v="0"/>
    <x v="1"/>
    <x v="1"/>
    <x v="5"/>
    <x v="5"/>
    <x v="1"/>
    <n v="38701"/>
  </r>
  <r>
    <x v="0"/>
    <x v="1"/>
    <x v="1"/>
    <x v="5"/>
    <x v="6"/>
    <x v="2"/>
    <n v="38916"/>
  </r>
  <r>
    <x v="0"/>
    <x v="1"/>
    <x v="1"/>
    <x v="5"/>
    <x v="7"/>
    <x v="2"/>
    <n v="38676"/>
  </r>
  <r>
    <x v="0"/>
    <x v="1"/>
    <x v="1"/>
    <x v="5"/>
    <x v="8"/>
    <x v="2"/>
    <n v="32655"/>
  </r>
  <r>
    <x v="0"/>
    <x v="1"/>
    <x v="1"/>
    <x v="5"/>
    <x v="9"/>
    <x v="3"/>
    <n v="38437"/>
  </r>
  <r>
    <x v="0"/>
    <x v="1"/>
    <x v="1"/>
    <x v="5"/>
    <x v="10"/>
    <x v="3"/>
    <n v="2738"/>
  </r>
  <r>
    <x v="0"/>
    <x v="1"/>
    <x v="1"/>
    <x v="5"/>
    <x v="11"/>
    <x v="3"/>
    <n v="20741"/>
  </r>
  <r>
    <x v="1"/>
    <x v="1"/>
    <x v="1"/>
    <x v="5"/>
    <x v="0"/>
    <x v="0"/>
    <n v="33258"/>
  </r>
  <r>
    <x v="1"/>
    <x v="1"/>
    <x v="1"/>
    <x v="5"/>
    <x v="1"/>
    <x v="0"/>
    <n v="25068"/>
  </r>
  <r>
    <x v="1"/>
    <x v="1"/>
    <x v="1"/>
    <x v="5"/>
    <x v="2"/>
    <x v="0"/>
    <n v="26884"/>
  </r>
  <r>
    <x v="1"/>
    <x v="1"/>
    <x v="1"/>
    <x v="5"/>
    <x v="3"/>
    <x v="1"/>
    <n v="7463"/>
  </r>
  <r>
    <x v="1"/>
    <x v="1"/>
    <x v="1"/>
    <x v="5"/>
    <x v="4"/>
    <x v="1"/>
    <n v="3480"/>
  </r>
  <r>
    <x v="1"/>
    <x v="1"/>
    <x v="1"/>
    <x v="5"/>
    <x v="5"/>
    <x v="1"/>
    <n v="11288"/>
  </r>
  <r>
    <x v="1"/>
    <x v="1"/>
    <x v="1"/>
    <x v="5"/>
    <x v="6"/>
    <x v="2"/>
    <n v="30769"/>
  </r>
  <r>
    <x v="1"/>
    <x v="1"/>
    <x v="1"/>
    <x v="5"/>
    <x v="7"/>
    <x v="2"/>
    <n v="11740"/>
  </r>
  <r>
    <x v="1"/>
    <x v="1"/>
    <x v="1"/>
    <x v="5"/>
    <x v="8"/>
    <x v="2"/>
    <n v="20843"/>
  </r>
  <r>
    <x v="1"/>
    <x v="1"/>
    <x v="1"/>
    <x v="5"/>
    <x v="9"/>
    <x v="3"/>
    <n v="42336"/>
  </r>
  <r>
    <x v="1"/>
    <x v="1"/>
    <x v="1"/>
    <x v="5"/>
    <x v="10"/>
    <x v="3"/>
    <n v="32903"/>
  </r>
  <r>
    <x v="1"/>
    <x v="1"/>
    <x v="1"/>
    <x v="5"/>
    <x v="11"/>
    <x v="3"/>
    <n v="34042"/>
  </r>
  <r>
    <x v="2"/>
    <x v="1"/>
    <x v="1"/>
    <x v="5"/>
    <x v="0"/>
    <x v="0"/>
    <n v="6707"/>
  </r>
  <r>
    <x v="2"/>
    <x v="1"/>
    <x v="1"/>
    <x v="5"/>
    <x v="1"/>
    <x v="0"/>
    <n v="8725"/>
  </r>
  <r>
    <x v="2"/>
    <x v="1"/>
    <x v="1"/>
    <x v="5"/>
    <x v="2"/>
    <x v="0"/>
    <n v="3473"/>
  </r>
  <r>
    <x v="2"/>
    <x v="1"/>
    <x v="1"/>
    <x v="5"/>
    <x v="3"/>
    <x v="1"/>
    <n v="1965"/>
  </r>
  <r>
    <x v="2"/>
    <x v="1"/>
    <x v="1"/>
    <x v="5"/>
    <x v="4"/>
    <x v="1"/>
    <n v="9167"/>
  </r>
  <r>
    <x v="2"/>
    <x v="1"/>
    <x v="1"/>
    <x v="5"/>
    <x v="5"/>
    <x v="1"/>
    <n v="5428"/>
  </r>
  <r>
    <x v="2"/>
    <x v="1"/>
    <x v="1"/>
    <x v="5"/>
    <x v="6"/>
    <x v="2"/>
    <n v="5319"/>
  </r>
  <r>
    <x v="2"/>
    <x v="1"/>
    <x v="1"/>
    <x v="5"/>
    <x v="7"/>
    <x v="2"/>
    <n v="9613"/>
  </r>
  <r>
    <x v="2"/>
    <x v="1"/>
    <x v="1"/>
    <x v="5"/>
    <x v="8"/>
    <x v="2"/>
    <n v="6371"/>
  </r>
  <r>
    <x v="2"/>
    <x v="1"/>
    <x v="1"/>
    <x v="5"/>
    <x v="9"/>
    <x v="3"/>
    <n v="3456"/>
  </r>
  <r>
    <x v="2"/>
    <x v="1"/>
    <x v="1"/>
    <x v="5"/>
    <x v="10"/>
    <x v="3"/>
    <n v="8311"/>
  </r>
  <r>
    <x v="2"/>
    <x v="1"/>
    <x v="1"/>
    <x v="5"/>
    <x v="11"/>
    <x v="3"/>
    <n v="1665"/>
  </r>
  <r>
    <x v="3"/>
    <x v="1"/>
    <x v="1"/>
    <x v="5"/>
    <x v="0"/>
    <x v="0"/>
    <n v="14339"/>
  </r>
  <r>
    <x v="3"/>
    <x v="1"/>
    <x v="1"/>
    <x v="5"/>
    <x v="1"/>
    <x v="0"/>
    <n v="6579"/>
  </r>
  <r>
    <x v="3"/>
    <x v="1"/>
    <x v="1"/>
    <x v="5"/>
    <x v="2"/>
    <x v="0"/>
    <n v="40436"/>
  </r>
  <r>
    <x v="3"/>
    <x v="1"/>
    <x v="1"/>
    <x v="5"/>
    <x v="3"/>
    <x v="1"/>
    <n v="16031"/>
  </r>
  <r>
    <x v="3"/>
    <x v="1"/>
    <x v="1"/>
    <x v="5"/>
    <x v="4"/>
    <x v="1"/>
    <n v="30511"/>
  </r>
  <r>
    <x v="3"/>
    <x v="1"/>
    <x v="1"/>
    <x v="5"/>
    <x v="5"/>
    <x v="1"/>
    <n v="23058"/>
  </r>
  <r>
    <x v="3"/>
    <x v="1"/>
    <x v="1"/>
    <x v="5"/>
    <x v="6"/>
    <x v="2"/>
    <n v="12970"/>
  </r>
  <r>
    <x v="3"/>
    <x v="1"/>
    <x v="1"/>
    <x v="5"/>
    <x v="7"/>
    <x v="2"/>
    <n v="13771"/>
  </r>
  <r>
    <x v="3"/>
    <x v="1"/>
    <x v="1"/>
    <x v="5"/>
    <x v="8"/>
    <x v="2"/>
    <n v="18570"/>
  </r>
  <r>
    <x v="3"/>
    <x v="1"/>
    <x v="1"/>
    <x v="5"/>
    <x v="9"/>
    <x v="3"/>
    <n v="14104"/>
  </r>
  <r>
    <x v="3"/>
    <x v="1"/>
    <x v="1"/>
    <x v="5"/>
    <x v="10"/>
    <x v="3"/>
    <n v="9266"/>
  </r>
  <r>
    <x v="3"/>
    <x v="1"/>
    <x v="1"/>
    <x v="5"/>
    <x v="11"/>
    <x v="3"/>
    <n v="21862"/>
  </r>
  <r>
    <x v="0"/>
    <x v="1"/>
    <x v="1"/>
    <x v="6"/>
    <x v="0"/>
    <x v="0"/>
    <n v="40600"/>
  </r>
  <r>
    <x v="0"/>
    <x v="1"/>
    <x v="1"/>
    <x v="6"/>
    <x v="1"/>
    <x v="0"/>
    <n v="41164"/>
  </r>
  <r>
    <x v="0"/>
    <x v="1"/>
    <x v="1"/>
    <x v="6"/>
    <x v="2"/>
    <x v="0"/>
    <n v="18345"/>
  </r>
  <r>
    <x v="0"/>
    <x v="1"/>
    <x v="1"/>
    <x v="6"/>
    <x v="3"/>
    <x v="1"/>
    <n v="43420"/>
  </r>
  <r>
    <x v="0"/>
    <x v="1"/>
    <x v="1"/>
    <x v="6"/>
    <x v="4"/>
    <x v="1"/>
    <n v="28140"/>
  </r>
  <r>
    <x v="0"/>
    <x v="1"/>
    <x v="1"/>
    <x v="6"/>
    <x v="5"/>
    <x v="1"/>
    <n v="37093"/>
  </r>
  <r>
    <x v="0"/>
    <x v="1"/>
    <x v="1"/>
    <x v="6"/>
    <x v="6"/>
    <x v="2"/>
    <n v="37506"/>
  </r>
  <r>
    <x v="0"/>
    <x v="1"/>
    <x v="1"/>
    <x v="6"/>
    <x v="7"/>
    <x v="2"/>
    <n v="27209"/>
  </r>
  <r>
    <x v="0"/>
    <x v="1"/>
    <x v="1"/>
    <x v="6"/>
    <x v="8"/>
    <x v="2"/>
    <n v="9779"/>
  </r>
  <r>
    <x v="0"/>
    <x v="1"/>
    <x v="1"/>
    <x v="6"/>
    <x v="9"/>
    <x v="3"/>
    <n v="22762"/>
  </r>
  <r>
    <x v="0"/>
    <x v="1"/>
    <x v="1"/>
    <x v="6"/>
    <x v="10"/>
    <x v="3"/>
    <n v="38527"/>
  </r>
  <r>
    <x v="0"/>
    <x v="1"/>
    <x v="1"/>
    <x v="6"/>
    <x v="11"/>
    <x v="3"/>
    <n v="39358"/>
  </r>
  <r>
    <x v="1"/>
    <x v="1"/>
    <x v="1"/>
    <x v="6"/>
    <x v="0"/>
    <x v="0"/>
    <n v="39193"/>
  </r>
  <r>
    <x v="1"/>
    <x v="1"/>
    <x v="1"/>
    <x v="6"/>
    <x v="1"/>
    <x v="0"/>
    <n v="9953"/>
  </r>
  <r>
    <x v="1"/>
    <x v="1"/>
    <x v="1"/>
    <x v="6"/>
    <x v="2"/>
    <x v="0"/>
    <n v="39924"/>
  </r>
  <r>
    <x v="1"/>
    <x v="1"/>
    <x v="1"/>
    <x v="6"/>
    <x v="3"/>
    <x v="1"/>
    <n v="32001"/>
  </r>
  <r>
    <x v="1"/>
    <x v="1"/>
    <x v="1"/>
    <x v="6"/>
    <x v="4"/>
    <x v="1"/>
    <n v="38190"/>
  </r>
  <r>
    <x v="1"/>
    <x v="1"/>
    <x v="1"/>
    <x v="6"/>
    <x v="5"/>
    <x v="1"/>
    <n v="5524"/>
  </r>
  <r>
    <x v="1"/>
    <x v="1"/>
    <x v="1"/>
    <x v="6"/>
    <x v="6"/>
    <x v="2"/>
    <n v="8126"/>
  </r>
  <r>
    <x v="1"/>
    <x v="1"/>
    <x v="1"/>
    <x v="6"/>
    <x v="7"/>
    <x v="2"/>
    <n v="44782"/>
  </r>
  <r>
    <x v="1"/>
    <x v="1"/>
    <x v="1"/>
    <x v="6"/>
    <x v="8"/>
    <x v="2"/>
    <n v="10955"/>
  </r>
  <r>
    <x v="1"/>
    <x v="1"/>
    <x v="1"/>
    <x v="6"/>
    <x v="9"/>
    <x v="3"/>
    <n v="37866"/>
  </r>
  <r>
    <x v="1"/>
    <x v="1"/>
    <x v="1"/>
    <x v="6"/>
    <x v="10"/>
    <x v="3"/>
    <n v="11944"/>
  </r>
  <r>
    <x v="1"/>
    <x v="1"/>
    <x v="1"/>
    <x v="6"/>
    <x v="11"/>
    <x v="3"/>
    <n v="16534"/>
  </r>
  <r>
    <x v="2"/>
    <x v="1"/>
    <x v="1"/>
    <x v="6"/>
    <x v="0"/>
    <x v="0"/>
    <n v="5254"/>
  </r>
  <r>
    <x v="2"/>
    <x v="1"/>
    <x v="1"/>
    <x v="6"/>
    <x v="1"/>
    <x v="0"/>
    <n v="4865"/>
  </r>
  <r>
    <x v="2"/>
    <x v="1"/>
    <x v="1"/>
    <x v="6"/>
    <x v="2"/>
    <x v="0"/>
    <n v="1260"/>
  </r>
  <r>
    <x v="2"/>
    <x v="1"/>
    <x v="1"/>
    <x v="6"/>
    <x v="3"/>
    <x v="1"/>
    <n v="9535"/>
  </r>
  <r>
    <x v="2"/>
    <x v="1"/>
    <x v="1"/>
    <x v="6"/>
    <x v="4"/>
    <x v="1"/>
    <n v="3264"/>
  </r>
  <r>
    <x v="2"/>
    <x v="1"/>
    <x v="1"/>
    <x v="6"/>
    <x v="5"/>
    <x v="1"/>
    <n v="3199"/>
  </r>
  <r>
    <x v="2"/>
    <x v="1"/>
    <x v="1"/>
    <x v="6"/>
    <x v="6"/>
    <x v="2"/>
    <n v="6620"/>
  </r>
  <r>
    <x v="2"/>
    <x v="1"/>
    <x v="1"/>
    <x v="6"/>
    <x v="7"/>
    <x v="2"/>
    <n v="7494"/>
  </r>
  <r>
    <x v="2"/>
    <x v="1"/>
    <x v="1"/>
    <x v="6"/>
    <x v="8"/>
    <x v="2"/>
    <n v="3814"/>
  </r>
  <r>
    <x v="2"/>
    <x v="1"/>
    <x v="1"/>
    <x v="6"/>
    <x v="9"/>
    <x v="3"/>
    <n v="8374"/>
  </r>
  <r>
    <x v="2"/>
    <x v="1"/>
    <x v="1"/>
    <x v="6"/>
    <x v="10"/>
    <x v="3"/>
    <n v="7125"/>
  </r>
  <r>
    <x v="2"/>
    <x v="1"/>
    <x v="1"/>
    <x v="6"/>
    <x v="11"/>
    <x v="3"/>
    <n v="9258"/>
  </r>
  <r>
    <x v="3"/>
    <x v="1"/>
    <x v="1"/>
    <x v="6"/>
    <x v="0"/>
    <x v="0"/>
    <n v="26855"/>
  </r>
  <r>
    <x v="3"/>
    <x v="1"/>
    <x v="1"/>
    <x v="6"/>
    <x v="1"/>
    <x v="0"/>
    <n v="25519"/>
  </r>
  <r>
    <x v="3"/>
    <x v="1"/>
    <x v="1"/>
    <x v="6"/>
    <x v="2"/>
    <x v="0"/>
    <n v="5343"/>
  </r>
  <r>
    <x v="3"/>
    <x v="1"/>
    <x v="1"/>
    <x v="6"/>
    <x v="3"/>
    <x v="1"/>
    <n v="16827"/>
  </r>
  <r>
    <x v="3"/>
    <x v="1"/>
    <x v="1"/>
    <x v="6"/>
    <x v="4"/>
    <x v="1"/>
    <n v="29427"/>
  </r>
  <r>
    <x v="3"/>
    <x v="1"/>
    <x v="1"/>
    <x v="6"/>
    <x v="5"/>
    <x v="1"/>
    <n v="23360"/>
  </r>
  <r>
    <x v="3"/>
    <x v="1"/>
    <x v="1"/>
    <x v="6"/>
    <x v="6"/>
    <x v="2"/>
    <n v="9030"/>
  </r>
  <r>
    <x v="3"/>
    <x v="1"/>
    <x v="1"/>
    <x v="6"/>
    <x v="7"/>
    <x v="2"/>
    <n v="18193"/>
  </r>
  <r>
    <x v="3"/>
    <x v="1"/>
    <x v="1"/>
    <x v="6"/>
    <x v="8"/>
    <x v="2"/>
    <n v="43565"/>
  </r>
  <r>
    <x v="3"/>
    <x v="1"/>
    <x v="1"/>
    <x v="6"/>
    <x v="9"/>
    <x v="3"/>
    <n v="26683"/>
  </r>
  <r>
    <x v="3"/>
    <x v="1"/>
    <x v="1"/>
    <x v="6"/>
    <x v="10"/>
    <x v="3"/>
    <n v="23917"/>
  </r>
  <r>
    <x v="3"/>
    <x v="1"/>
    <x v="1"/>
    <x v="6"/>
    <x v="11"/>
    <x v="3"/>
    <n v="25929"/>
  </r>
  <r>
    <x v="0"/>
    <x v="1"/>
    <x v="1"/>
    <x v="7"/>
    <x v="0"/>
    <x v="0"/>
    <n v="39852"/>
  </r>
  <r>
    <x v="0"/>
    <x v="1"/>
    <x v="1"/>
    <x v="7"/>
    <x v="1"/>
    <x v="0"/>
    <n v="3017"/>
  </r>
  <r>
    <x v="0"/>
    <x v="1"/>
    <x v="1"/>
    <x v="7"/>
    <x v="2"/>
    <x v="0"/>
    <n v="20589"/>
  </r>
  <r>
    <x v="0"/>
    <x v="1"/>
    <x v="1"/>
    <x v="7"/>
    <x v="3"/>
    <x v="1"/>
    <n v="3414"/>
  </r>
  <r>
    <x v="0"/>
    <x v="1"/>
    <x v="1"/>
    <x v="7"/>
    <x v="4"/>
    <x v="1"/>
    <n v="24413"/>
  </r>
  <r>
    <x v="0"/>
    <x v="1"/>
    <x v="1"/>
    <x v="7"/>
    <x v="5"/>
    <x v="1"/>
    <n v="36178"/>
  </r>
  <r>
    <x v="0"/>
    <x v="1"/>
    <x v="1"/>
    <x v="7"/>
    <x v="6"/>
    <x v="2"/>
    <n v="14811"/>
  </r>
  <r>
    <x v="0"/>
    <x v="1"/>
    <x v="1"/>
    <x v="7"/>
    <x v="7"/>
    <x v="2"/>
    <n v="12494"/>
  </r>
  <r>
    <x v="0"/>
    <x v="1"/>
    <x v="1"/>
    <x v="7"/>
    <x v="8"/>
    <x v="2"/>
    <n v="24952"/>
  </r>
  <r>
    <x v="0"/>
    <x v="1"/>
    <x v="1"/>
    <x v="7"/>
    <x v="9"/>
    <x v="3"/>
    <n v="44395"/>
  </r>
  <r>
    <x v="0"/>
    <x v="1"/>
    <x v="1"/>
    <x v="7"/>
    <x v="10"/>
    <x v="3"/>
    <n v="12291"/>
  </r>
  <r>
    <x v="0"/>
    <x v="1"/>
    <x v="1"/>
    <x v="7"/>
    <x v="11"/>
    <x v="3"/>
    <n v="9259"/>
  </r>
  <r>
    <x v="1"/>
    <x v="1"/>
    <x v="1"/>
    <x v="7"/>
    <x v="0"/>
    <x v="0"/>
    <n v="4533"/>
  </r>
  <r>
    <x v="1"/>
    <x v="1"/>
    <x v="1"/>
    <x v="7"/>
    <x v="1"/>
    <x v="0"/>
    <n v="4844"/>
  </r>
  <r>
    <x v="1"/>
    <x v="1"/>
    <x v="1"/>
    <x v="7"/>
    <x v="2"/>
    <x v="0"/>
    <n v="10251"/>
  </r>
  <r>
    <x v="1"/>
    <x v="1"/>
    <x v="1"/>
    <x v="7"/>
    <x v="3"/>
    <x v="1"/>
    <n v="33676"/>
  </r>
  <r>
    <x v="1"/>
    <x v="1"/>
    <x v="1"/>
    <x v="7"/>
    <x v="4"/>
    <x v="1"/>
    <n v="33721"/>
  </r>
  <r>
    <x v="1"/>
    <x v="1"/>
    <x v="1"/>
    <x v="7"/>
    <x v="5"/>
    <x v="1"/>
    <n v="41501"/>
  </r>
  <r>
    <x v="1"/>
    <x v="1"/>
    <x v="1"/>
    <x v="7"/>
    <x v="6"/>
    <x v="2"/>
    <n v="31110"/>
  </r>
  <r>
    <x v="1"/>
    <x v="1"/>
    <x v="1"/>
    <x v="7"/>
    <x v="7"/>
    <x v="2"/>
    <n v="37375"/>
  </r>
  <r>
    <x v="1"/>
    <x v="1"/>
    <x v="1"/>
    <x v="7"/>
    <x v="8"/>
    <x v="2"/>
    <n v="24050"/>
  </r>
  <r>
    <x v="1"/>
    <x v="1"/>
    <x v="1"/>
    <x v="7"/>
    <x v="9"/>
    <x v="3"/>
    <n v="36417"/>
  </r>
  <r>
    <x v="1"/>
    <x v="1"/>
    <x v="1"/>
    <x v="7"/>
    <x v="10"/>
    <x v="3"/>
    <n v="26458"/>
  </r>
  <r>
    <x v="1"/>
    <x v="1"/>
    <x v="1"/>
    <x v="7"/>
    <x v="11"/>
    <x v="3"/>
    <n v="14836"/>
  </r>
  <r>
    <x v="2"/>
    <x v="1"/>
    <x v="1"/>
    <x v="7"/>
    <x v="0"/>
    <x v="0"/>
    <n v="5520"/>
  </r>
  <r>
    <x v="2"/>
    <x v="1"/>
    <x v="1"/>
    <x v="7"/>
    <x v="1"/>
    <x v="0"/>
    <n v="8014"/>
  </r>
  <r>
    <x v="2"/>
    <x v="1"/>
    <x v="1"/>
    <x v="7"/>
    <x v="2"/>
    <x v="0"/>
    <n v="7798"/>
  </r>
  <r>
    <x v="2"/>
    <x v="1"/>
    <x v="1"/>
    <x v="7"/>
    <x v="3"/>
    <x v="1"/>
    <n v="9254"/>
  </r>
  <r>
    <x v="2"/>
    <x v="1"/>
    <x v="1"/>
    <x v="7"/>
    <x v="4"/>
    <x v="1"/>
    <n v="8400"/>
  </r>
  <r>
    <x v="2"/>
    <x v="1"/>
    <x v="1"/>
    <x v="7"/>
    <x v="5"/>
    <x v="1"/>
    <n v="9361"/>
  </r>
  <r>
    <x v="2"/>
    <x v="1"/>
    <x v="1"/>
    <x v="7"/>
    <x v="6"/>
    <x v="2"/>
    <n v="4372"/>
  </r>
  <r>
    <x v="2"/>
    <x v="1"/>
    <x v="1"/>
    <x v="7"/>
    <x v="7"/>
    <x v="2"/>
    <n v="1499"/>
  </r>
  <r>
    <x v="2"/>
    <x v="1"/>
    <x v="1"/>
    <x v="7"/>
    <x v="8"/>
    <x v="2"/>
    <n v="5338"/>
  </r>
  <r>
    <x v="2"/>
    <x v="1"/>
    <x v="1"/>
    <x v="7"/>
    <x v="9"/>
    <x v="3"/>
    <n v="6574"/>
  </r>
  <r>
    <x v="2"/>
    <x v="1"/>
    <x v="1"/>
    <x v="7"/>
    <x v="10"/>
    <x v="3"/>
    <n v="5112"/>
  </r>
  <r>
    <x v="2"/>
    <x v="1"/>
    <x v="1"/>
    <x v="7"/>
    <x v="11"/>
    <x v="3"/>
    <n v="7751"/>
  </r>
  <r>
    <x v="3"/>
    <x v="1"/>
    <x v="1"/>
    <x v="7"/>
    <x v="0"/>
    <x v="0"/>
    <n v="21830"/>
  </r>
  <r>
    <x v="3"/>
    <x v="1"/>
    <x v="1"/>
    <x v="7"/>
    <x v="1"/>
    <x v="0"/>
    <n v="25733"/>
  </r>
  <r>
    <x v="3"/>
    <x v="1"/>
    <x v="1"/>
    <x v="7"/>
    <x v="2"/>
    <x v="0"/>
    <n v="34944"/>
  </r>
  <r>
    <x v="3"/>
    <x v="1"/>
    <x v="1"/>
    <x v="7"/>
    <x v="3"/>
    <x v="1"/>
    <n v="13081"/>
  </r>
  <r>
    <x v="3"/>
    <x v="1"/>
    <x v="1"/>
    <x v="7"/>
    <x v="4"/>
    <x v="1"/>
    <n v="14002"/>
  </r>
  <r>
    <x v="3"/>
    <x v="1"/>
    <x v="1"/>
    <x v="7"/>
    <x v="5"/>
    <x v="1"/>
    <n v="42856"/>
  </r>
  <r>
    <x v="3"/>
    <x v="1"/>
    <x v="1"/>
    <x v="7"/>
    <x v="6"/>
    <x v="2"/>
    <n v="38294"/>
  </r>
  <r>
    <x v="3"/>
    <x v="1"/>
    <x v="1"/>
    <x v="7"/>
    <x v="7"/>
    <x v="2"/>
    <n v="40579"/>
  </r>
  <r>
    <x v="3"/>
    <x v="1"/>
    <x v="1"/>
    <x v="7"/>
    <x v="8"/>
    <x v="2"/>
    <n v="32895"/>
  </r>
  <r>
    <x v="3"/>
    <x v="1"/>
    <x v="1"/>
    <x v="7"/>
    <x v="9"/>
    <x v="3"/>
    <n v="9396"/>
  </r>
  <r>
    <x v="3"/>
    <x v="1"/>
    <x v="1"/>
    <x v="7"/>
    <x v="10"/>
    <x v="3"/>
    <n v="18626"/>
  </r>
  <r>
    <x v="3"/>
    <x v="1"/>
    <x v="1"/>
    <x v="7"/>
    <x v="11"/>
    <x v="3"/>
    <n v="39689"/>
  </r>
  <r>
    <x v="0"/>
    <x v="1"/>
    <x v="1"/>
    <x v="8"/>
    <x v="0"/>
    <x v="0"/>
    <n v="39921"/>
  </r>
  <r>
    <x v="0"/>
    <x v="1"/>
    <x v="1"/>
    <x v="8"/>
    <x v="1"/>
    <x v="0"/>
    <n v="44883"/>
  </r>
  <r>
    <x v="0"/>
    <x v="1"/>
    <x v="1"/>
    <x v="8"/>
    <x v="2"/>
    <x v="0"/>
    <n v="14265"/>
  </r>
  <r>
    <x v="0"/>
    <x v="1"/>
    <x v="1"/>
    <x v="8"/>
    <x v="3"/>
    <x v="1"/>
    <n v="7804"/>
  </r>
  <r>
    <x v="0"/>
    <x v="1"/>
    <x v="1"/>
    <x v="8"/>
    <x v="4"/>
    <x v="1"/>
    <n v="32221"/>
  </r>
  <r>
    <x v="0"/>
    <x v="1"/>
    <x v="1"/>
    <x v="8"/>
    <x v="5"/>
    <x v="1"/>
    <n v="26113"/>
  </r>
  <r>
    <x v="0"/>
    <x v="1"/>
    <x v="1"/>
    <x v="8"/>
    <x v="6"/>
    <x v="2"/>
    <n v="15352"/>
  </r>
  <r>
    <x v="0"/>
    <x v="1"/>
    <x v="1"/>
    <x v="8"/>
    <x v="7"/>
    <x v="2"/>
    <n v="32960"/>
  </r>
  <r>
    <x v="0"/>
    <x v="1"/>
    <x v="1"/>
    <x v="8"/>
    <x v="8"/>
    <x v="2"/>
    <n v="30673"/>
  </r>
  <r>
    <x v="0"/>
    <x v="1"/>
    <x v="1"/>
    <x v="8"/>
    <x v="9"/>
    <x v="3"/>
    <n v="26518"/>
  </r>
  <r>
    <x v="0"/>
    <x v="1"/>
    <x v="1"/>
    <x v="8"/>
    <x v="10"/>
    <x v="3"/>
    <n v="30161"/>
  </r>
  <r>
    <x v="0"/>
    <x v="1"/>
    <x v="1"/>
    <x v="8"/>
    <x v="11"/>
    <x v="3"/>
    <n v="22911"/>
  </r>
  <r>
    <x v="1"/>
    <x v="1"/>
    <x v="1"/>
    <x v="8"/>
    <x v="0"/>
    <x v="0"/>
    <n v="14645"/>
  </r>
  <r>
    <x v="1"/>
    <x v="1"/>
    <x v="1"/>
    <x v="8"/>
    <x v="1"/>
    <x v="0"/>
    <n v="8812"/>
  </r>
  <r>
    <x v="1"/>
    <x v="1"/>
    <x v="1"/>
    <x v="8"/>
    <x v="2"/>
    <x v="0"/>
    <n v="29152"/>
  </r>
  <r>
    <x v="1"/>
    <x v="1"/>
    <x v="1"/>
    <x v="8"/>
    <x v="3"/>
    <x v="1"/>
    <n v="37380"/>
  </r>
  <r>
    <x v="1"/>
    <x v="1"/>
    <x v="1"/>
    <x v="8"/>
    <x v="4"/>
    <x v="1"/>
    <n v="12785"/>
  </r>
  <r>
    <x v="1"/>
    <x v="1"/>
    <x v="1"/>
    <x v="8"/>
    <x v="5"/>
    <x v="1"/>
    <n v="4505"/>
  </r>
  <r>
    <x v="1"/>
    <x v="1"/>
    <x v="1"/>
    <x v="8"/>
    <x v="6"/>
    <x v="2"/>
    <n v="42327"/>
  </r>
  <r>
    <x v="1"/>
    <x v="1"/>
    <x v="1"/>
    <x v="8"/>
    <x v="7"/>
    <x v="2"/>
    <n v="5964"/>
  </r>
  <r>
    <x v="1"/>
    <x v="1"/>
    <x v="1"/>
    <x v="8"/>
    <x v="8"/>
    <x v="2"/>
    <n v="42726"/>
  </r>
  <r>
    <x v="1"/>
    <x v="1"/>
    <x v="1"/>
    <x v="8"/>
    <x v="9"/>
    <x v="3"/>
    <n v="11651"/>
  </r>
  <r>
    <x v="1"/>
    <x v="1"/>
    <x v="1"/>
    <x v="8"/>
    <x v="10"/>
    <x v="3"/>
    <n v="41414"/>
  </r>
  <r>
    <x v="1"/>
    <x v="1"/>
    <x v="1"/>
    <x v="8"/>
    <x v="11"/>
    <x v="3"/>
    <n v="43784"/>
  </r>
  <r>
    <x v="2"/>
    <x v="1"/>
    <x v="1"/>
    <x v="8"/>
    <x v="0"/>
    <x v="0"/>
    <n v="3228"/>
  </r>
  <r>
    <x v="2"/>
    <x v="1"/>
    <x v="1"/>
    <x v="8"/>
    <x v="1"/>
    <x v="0"/>
    <n v="6252"/>
  </r>
  <r>
    <x v="2"/>
    <x v="1"/>
    <x v="1"/>
    <x v="8"/>
    <x v="2"/>
    <x v="0"/>
    <n v="4297"/>
  </r>
  <r>
    <x v="2"/>
    <x v="1"/>
    <x v="1"/>
    <x v="8"/>
    <x v="3"/>
    <x v="1"/>
    <n v="2841"/>
  </r>
  <r>
    <x v="2"/>
    <x v="1"/>
    <x v="1"/>
    <x v="8"/>
    <x v="4"/>
    <x v="1"/>
    <n v="4500"/>
  </r>
  <r>
    <x v="2"/>
    <x v="1"/>
    <x v="1"/>
    <x v="8"/>
    <x v="5"/>
    <x v="1"/>
    <n v="1635"/>
  </r>
  <r>
    <x v="2"/>
    <x v="1"/>
    <x v="1"/>
    <x v="8"/>
    <x v="6"/>
    <x v="2"/>
    <n v="9713"/>
  </r>
  <r>
    <x v="2"/>
    <x v="1"/>
    <x v="1"/>
    <x v="8"/>
    <x v="7"/>
    <x v="2"/>
    <n v="4620"/>
  </r>
  <r>
    <x v="2"/>
    <x v="1"/>
    <x v="1"/>
    <x v="8"/>
    <x v="8"/>
    <x v="2"/>
    <n v="6396"/>
  </r>
  <r>
    <x v="2"/>
    <x v="1"/>
    <x v="1"/>
    <x v="8"/>
    <x v="9"/>
    <x v="3"/>
    <n v="5041"/>
  </r>
  <r>
    <x v="2"/>
    <x v="1"/>
    <x v="1"/>
    <x v="8"/>
    <x v="10"/>
    <x v="3"/>
    <n v="1927"/>
  </r>
  <r>
    <x v="2"/>
    <x v="1"/>
    <x v="1"/>
    <x v="8"/>
    <x v="11"/>
    <x v="3"/>
    <n v="5028"/>
  </r>
  <r>
    <x v="3"/>
    <x v="1"/>
    <x v="1"/>
    <x v="8"/>
    <x v="0"/>
    <x v="0"/>
    <n v="22920"/>
  </r>
  <r>
    <x v="3"/>
    <x v="1"/>
    <x v="1"/>
    <x v="8"/>
    <x v="1"/>
    <x v="0"/>
    <n v="1491"/>
  </r>
  <r>
    <x v="3"/>
    <x v="1"/>
    <x v="1"/>
    <x v="8"/>
    <x v="2"/>
    <x v="0"/>
    <n v="38214"/>
  </r>
  <r>
    <x v="3"/>
    <x v="1"/>
    <x v="1"/>
    <x v="8"/>
    <x v="3"/>
    <x v="1"/>
    <n v="7134"/>
  </r>
  <r>
    <x v="3"/>
    <x v="1"/>
    <x v="1"/>
    <x v="8"/>
    <x v="4"/>
    <x v="1"/>
    <n v="38801"/>
  </r>
  <r>
    <x v="3"/>
    <x v="1"/>
    <x v="1"/>
    <x v="8"/>
    <x v="5"/>
    <x v="1"/>
    <n v="26287"/>
  </r>
  <r>
    <x v="3"/>
    <x v="1"/>
    <x v="1"/>
    <x v="8"/>
    <x v="6"/>
    <x v="2"/>
    <n v="27541"/>
  </r>
  <r>
    <x v="3"/>
    <x v="1"/>
    <x v="1"/>
    <x v="8"/>
    <x v="7"/>
    <x v="2"/>
    <n v="17490"/>
  </r>
  <r>
    <x v="3"/>
    <x v="1"/>
    <x v="1"/>
    <x v="8"/>
    <x v="8"/>
    <x v="2"/>
    <n v="26921"/>
  </r>
  <r>
    <x v="3"/>
    <x v="1"/>
    <x v="1"/>
    <x v="8"/>
    <x v="9"/>
    <x v="3"/>
    <n v="20157"/>
  </r>
  <r>
    <x v="3"/>
    <x v="1"/>
    <x v="1"/>
    <x v="8"/>
    <x v="10"/>
    <x v="3"/>
    <n v="43997"/>
  </r>
  <r>
    <x v="3"/>
    <x v="1"/>
    <x v="1"/>
    <x v="8"/>
    <x v="11"/>
    <x v="3"/>
    <n v="18890"/>
  </r>
  <r>
    <x v="0"/>
    <x v="1"/>
    <x v="1"/>
    <x v="9"/>
    <x v="0"/>
    <x v="0"/>
    <n v="4245"/>
  </r>
  <r>
    <x v="0"/>
    <x v="1"/>
    <x v="1"/>
    <x v="9"/>
    <x v="1"/>
    <x v="0"/>
    <n v="10808"/>
  </r>
  <r>
    <x v="0"/>
    <x v="1"/>
    <x v="1"/>
    <x v="9"/>
    <x v="2"/>
    <x v="0"/>
    <n v="44240"/>
  </r>
  <r>
    <x v="0"/>
    <x v="1"/>
    <x v="1"/>
    <x v="9"/>
    <x v="3"/>
    <x v="1"/>
    <n v="4332"/>
  </r>
  <r>
    <x v="0"/>
    <x v="1"/>
    <x v="1"/>
    <x v="9"/>
    <x v="4"/>
    <x v="1"/>
    <n v="23905"/>
  </r>
  <r>
    <x v="0"/>
    <x v="1"/>
    <x v="1"/>
    <x v="9"/>
    <x v="5"/>
    <x v="1"/>
    <n v="38407"/>
  </r>
  <r>
    <x v="0"/>
    <x v="1"/>
    <x v="1"/>
    <x v="9"/>
    <x v="6"/>
    <x v="2"/>
    <n v="27970"/>
  </r>
  <r>
    <x v="0"/>
    <x v="1"/>
    <x v="1"/>
    <x v="9"/>
    <x v="7"/>
    <x v="2"/>
    <n v="23288"/>
  </r>
  <r>
    <x v="0"/>
    <x v="1"/>
    <x v="1"/>
    <x v="9"/>
    <x v="8"/>
    <x v="2"/>
    <n v="10859"/>
  </r>
  <r>
    <x v="0"/>
    <x v="1"/>
    <x v="1"/>
    <x v="9"/>
    <x v="9"/>
    <x v="3"/>
    <n v="7627"/>
  </r>
  <r>
    <x v="0"/>
    <x v="1"/>
    <x v="1"/>
    <x v="9"/>
    <x v="10"/>
    <x v="3"/>
    <n v="9955"/>
  </r>
  <r>
    <x v="0"/>
    <x v="1"/>
    <x v="1"/>
    <x v="9"/>
    <x v="11"/>
    <x v="3"/>
    <n v="29055"/>
  </r>
  <r>
    <x v="1"/>
    <x v="1"/>
    <x v="1"/>
    <x v="9"/>
    <x v="0"/>
    <x v="0"/>
    <n v="9260"/>
  </r>
  <r>
    <x v="1"/>
    <x v="1"/>
    <x v="1"/>
    <x v="9"/>
    <x v="1"/>
    <x v="0"/>
    <n v="1921"/>
  </r>
  <r>
    <x v="1"/>
    <x v="1"/>
    <x v="1"/>
    <x v="9"/>
    <x v="2"/>
    <x v="0"/>
    <n v="17342"/>
  </r>
  <r>
    <x v="1"/>
    <x v="1"/>
    <x v="1"/>
    <x v="9"/>
    <x v="3"/>
    <x v="1"/>
    <n v="7909"/>
  </r>
  <r>
    <x v="1"/>
    <x v="1"/>
    <x v="1"/>
    <x v="9"/>
    <x v="4"/>
    <x v="1"/>
    <n v="19506"/>
  </r>
  <r>
    <x v="1"/>
    <x v="1"/>
    <x v="1"/>
    <x v="9"/>
    <x v="5"/>
    <x v="1"/>
    <n v="23917"/>
  </r>
  <r>
    <x v="1"/>
    <x v="1"/>
    <x v="1"/>
    <x v="9"/>
    <x v="6"/>
    <x v="2"/>
    <n v="25185"/>
  </r>
  <r>
    <x v="1"/>
    <x v="1"/>
    <x v="1"/>
    <x v="9"/>
    <x v="7"/>
    <x v="2"/>
    <n v="21622"/>
  </r>
  <r>
    <x v="1"/>
    <x v="1"/>
    <x v="1"/>
    <x v="9"/>
    <x v="8"/>
    <x v="2"/>
    <n v="16201"/>
  </r>
  <r>
    <x v="1"/>
    <x v="1"/>
    <x v="1"/>
    <x v="9"/>
    <x v="9"/>
    <x v="3"/>
    <n v="39635"/>
  </r>
  <r>
    <x v="1"/>
    <x v="1"/>
    <x v="1"/>
    <x v="9"/>
    <x v="10"/>
    <x v="3"/>
    <n v="1394"/>
  </r>
  <r>
    <x v="1"/>
    <x v="1"/>
    <x v="1"/>
    <x v="9"/>
    <x v="11"/>
    <x v="3"/>
    <n v="8191"/>
  </r>
  <r>
    <x v="2"/>
    <x v="1"/>
    <x v="1"/>
    <x v="9"/>
    <x v="0"/>
    <x v="0"/>
    <n v="4306"/>
  </r>
  <r>
    <x v="2"/>
    <x v="1"/>
    <x v="1"/>
    <x v="9"/>
    <x v="1"/>
    <x v="0"/>
    <n v="1899"/>
  </r>
  <r>
    <x v="2"/>
    <x v="1"/>
    <x v="1"/>
    <x v="9"/>
    <x v="2"/>
    <x v="0"/>
    <n v="9904"/>
  </r>
  <r>
    <x v="2"/>
    <x v="1"/>
    <x v="1"/>
    <x v="9"/>
    <x v="3"/>
    <x v="1"/>
    <n v="2894"/>
  </r>
  <r>
    <x v="2"/>
    <x v="1"/>
    <x v="1"/>
    <x v="9"/>
    <x v="4"/>
    <x v="1"/>
    <n v="2819"/>
  </r>
  <r>
    <x v="2"/>
    <x v="1"/>
    <x v="1"/>
    <x v="9"/>
    <x v="5"/>
    <x v="1"/>
    <n v="3399"/>
  </r>
  <r>
    <x v="2"/>
    <x v="1"/>
    <x v="1"/>
    <x v="9"/>
    <x v="6"/>
    <x v="2"/>
    <n v="8370"/>
  </r>
  <r>
    <x v="2"/>
    <x v="1"/>
    <x v="1"/>
    <x v="9"/>
    <x v="7"/>
    <x v="2"/>
    <n v="4156"/>
  </r>
  <r>
    <x v="2"/>
    <x v="1"/>
    <x v="1"/>
    <x v="9"/>
    <x v="8"/>
    <x v="2"/>
    <n v="9242"/>
  </r>
  <r>
    <x v="2"/>
    <x v="1"/>
    <x v="1"/>
    <x v="9"/>
    <x v="9"/>
    <x v="3"/>
    <n v="6348"/>
  </r>
  <r>
    <x v="2"/>
    <x v="1"/>
    <x v="1"/>
    <x v="9"/>
    <x v="10"/>
    <x v="3"/>
    <n v="6625"/>
  </r>
  <r>
    <x v="2"/>
    <x v="1"/>
    <x v="1"/>
    <x v="9"/>
    <x v="11"/>
    <x v="3"/>
    <n v="1846"/>
  </r>
  <r>
    <x v="3"/>
    <x v="1"/>
    <x v="1"/>
    <x v="9"/>
    <x v="0"/>
    <x v="0"/>
    <n v="23833"/>
  </r>
  <r>
    <x v="3"/>
    <x v="1"/>
    <x v="1"/>
    <x v="9"/>
    <x v="1"/>
    <x v="0"/>
    <n v="11757"/>
  </r>
  <r>
    <x v="3"/>
    <x v="1"/>
    <x v="1"/>
    <x v="9"/>
    <x v="2"/>
    <x v="0"/>
    <n v="14080"/>
  </r>
  <r>
    <x v="3"/>
    <x v="1"/>
    <x v="1"/>
    <x v="9"/>
    <x v="3"/>
    <x v="1"/>
    <n v="12403"/>
  </r>
  <r>
    <x v="3"/>
    <x v="1"/>
    <x v="1"/>
    <x v="9"/>
    <x v="4"/>
    <x v="1"/>
    <n v="18891"/>
  </r>
  <r>
    <x v="3"/>
    <x v="1"/>
    <x v="1"/>
    <x v="9"/>
    <x v="5"/>
    <x v="1"/>
    <n v="4009"/>
  </r>
  <r>
    <x v="3"/>
    <x v="1"/>
    <x v="1"/>
    <x v="9"/>
    <x v="6"/>
    <x v="2"/>
    <n v="34957"/>
  </r>
  <r>
    <x v="3"/>
    <x v="1"/>
    <x v="1"/>
    <x v="9"/>
    <x v="7"/>
    <x v="2"/>
    <n v="42887"/>
  </r>
  <r>
    <x v="3"/>
    <x v="1"/>
    <x v="1"/>
    <x v="9"/>
    <x v="8"/>
    <x v="2"/>
    <n v="12392"/>
  </r>
  <r>
    <x v="3"/>
    <x v="1"/>
    <x v="1"/>
    <x v="9"/>
    <x v="9"/>
    <x v="3"/>
    <n v="18221"/>
  </r>
  <r>
    <x v="3"/>
    <x v="1"/>
    <x v="1"/>
    <x v="9"/>
    <x v="10"/>
    <x v="3"/>
    <n v="1792"/>
  </r>
  <r>
    <x v="3"/>
    <x v="1"/>
    <x v="1"/>
    <x v="9"/>
    <x v="11"/>
    <x v="3"/>
    <n v="30055"/>
  </r>
  <r>
    <x v="4"/>
    <x v="1"/>
    <x v="1"/>
    <x v="5"/>
    <x v="0"/>
    <x v="0"/>
    <n v="3979"/>
  </r>
  <r>
    <x v="4"/>
    <x v="1"/>
    <x v="1"/>
    <x v="5"/>
    <x v="1"/>
    <x v="0"/>
    <n v="7095"/>
  </r>
  <r>
    <x v="4"/>
    <x v="1"/>
    <x v="1"/>
    <x v="5"/>
    <x v="2"/>
    <x v="0"/>
    <n v="3624"/>
  </r>
  <r>
    <x v="4"/>
    <x v="1"/>
    <x v="1"/>
    <x v="5"/>
    <x v="3"/>
    <x v="1"/>
    <n v="3119"/>
  </r>
  <r>
    <x v="4"/>
    <x v="1"/>
    <x v="1"/>
    <x v="5"/>
    <x v="4"/>
    <x v="1"/>
    <n v="7634"/>
  </r>
  <r>
    <x v="4"/>
    <x v="1"/>
    <x v="1"/>
    <x v="5"/>
    <x v="5"/>
    <x v="1"/>
    <n v="6586"/>
  </r>
  <r>
    <x v="4"/>
    <x v="1"/>
    <x v="1"/>
    <x v="5"/>
    <x v="6"/>
    <x v="2"/>
    <n v="6890"/>
  </r>
  <r>
    <x v="4"/>
    <x v="1"/>
    <x v="1"/>
    <x v="5"/>
    <x v="7"/>
    <x v="2"/>
    <n v="5112"/>
  </r>
  <r>
    <x v="4"/>
    <x v="1"/>
    <x v="1"/>
    <x v="5"/>
    <x v="8"/>
    <x v="2"/>
    <n v="9612"/>
  </r>
  <r>
    <x v="4"/>
    <x v="1"/>
    <x v="1"/>
    <x v="5"/>
    <x v="9"/>
    <x v="3"/>
    <n v="1521"/>
  </r>
  <r>
    <x v="4"/>
    <x v="1"/>
    <x v="1"/>
    <x v="5"/>
    <x v="10"/>
    <x v="3"/>
    <n v="2784"/>
  </r>
  <r>
    <x v="4"/>
    <x v="1"/>
    <x v="1"/>
    <x v="5"/>
    <x v="11"/>
    <x v="3"/>
    <n v="4541"/>
  </r>
  <r>
    <x v="5"/>
    <x v="1"/>
    <x v="1"/>
    <x v="5"/>
    <x v="0"/>
    <x v="0"/>
    <n v="28141"/>
  </r>
  <r>
    <x v="5"/>
    <x v="1"/>
    <x v="1"/>
    <x v="5"/>
    <x v="1"/>
    <x v="0"/>
    <n v="10747"/>
  </r>
  <r>
    <x v="5"/>
    <x v="1"/>
    <x v="1"/>
    <x v="5"/>
    <x v="2"/>
    <x v="0"/>
    <n v="10380"/>
  </r>
  <r>
    <x v="5"/>
    <x v="1"/>
    <x v="1"/>
    <x v="5"/>
    <x v="3"/>
    <x v="1"/>
    <n v="27831"/>
  </r>
  <r>
    <x v="5"/>
    <x v="1"/>
    <x v="1"/>
    <x v="5"/>
    <x v="4"/>
    <x v="1"/>
    <n v="33187"/>
  </r>
  <r>
    <x v="5"/>
    <x v="1"/>
    <x v="1"/>
    <x v="5"/>
    <x v="5"/>
    <x v="1"/>
    <n v="9721"/>
  </r>
  <r>
    <x v="5"/>
    <x v="1"/>
    <x v="1"/>
    <x v="5"/>
    <x v="6"/>
    <x v="2"/>
    <n v="15239"/>
  </r>
  <r>
    <x v="5"/>
    <x v="1"/>
    <x v="1"/>
    <x v="5"/>
    <x v="7"/>
    <x v="2"/>
    <n v="35008"/>
  </r>
  <r>
    <x v="5"/>
    <x v="1"/>
    <x v="1"/>
    <x v="5"/>
    <x v="8"/>
    <x v="2"/>
    <n v="18973"/>
  </r>
  <r>
    <x v="5"/>
    <x v="1"/>
    <x v="1"/>
    <x v="5"/>
    <x v="9"/>
    <x v="3"/>
    <n v="20786"/>
  </r>
  <r>
    <x v="5"/>
    <x v="1"/>
    <x v="1"/>
    <x v="5"/>
    <x v="10"/>
    <x v="3"/>
    <n v="41997"/>
  </r>
  <r>
    <x v="5"/>
    <x v="1"/>
    <x v="1"/>
    <x v="5"/>
    <x v="11"/>
    <x v="3"/>
    <n v="23278"/>
  </r>
  <r>
    <x v="6"/>
    <x v="1"/>
    <x v="1"/>
    <x v="5"/>
    <x v="0"/>
    <x v="0"/>
    <n v="11139"/>
  </r>
  <r>
    <x v="6"/>
    <x v="1"/>
    <x v="1"/>
    <x v="5"/>
    <x v="1"/>
    <x v="0"/>
    <n v="11404"/>
  </r>
  <r>
    <x v="6"/>
    <x v="1"/>
    <x v="1"/>
    <x v="5"/>
    <x v="2"/>
    <x v="0"/>
    <n v="42265"/>
  </r>
  <r>
    <x v="6"/>
    <x v="1"/>
    <x v="1"/>
    <x v="5"/>
    <x v="3"/>
    <x v="1"/>
    <n v="39766"/>
  </r>
  <r>
    <x v="6"/>
    <x v="1"/>
    <x v="1"/>
    <x v="5"/>
    <x v="4"/>
    <x v="1"/>
    <n v="21024"/>
  </r>
  <r>
    <x v="6"/>
    <x v="1"/>
    <x v="1"/>
    <x v="5"/>
    <x v="5"/>
    <x v="1"/>
    <n v="20227"/>
  </r>
  <r>
    <x v="6"/>
    <x v="1"/>
    <x v="1"/>
    <x v="5"/>
    <x v="6"/>
    <x v="2"/>
    <n v="35980"/>
  </r>
  <r>
    <x v="6"/>
    <x v="1"/>
    <x v="1"/>
    <x v="5"/>
    <x v="7"/>
    <x v="2"/>
    <n v="14824"/>
  </r>
  <r>
    <x v="6"/>
    <x v="1"/>
    <x v="1"/>
    <x v="5"/>
    <x v="8"/>
    <x v="2"/>
    <n v="37825"/>
  </r>
  <r>
    <x v="6"/>
    <x v="1"/>
    <x v="1"/>
    <x v="5"/>
    <x v="9"/>
    <x v="3"/>
    <n v="10630"/>
  </r>
  <r>
    <x v="6"/>
    <x v="1"/>
    <x v="1"/>
    <x v="5"/>
    <x v="10"/>
    <x v="3"/>
    <n v="24178"/>
  </r>
  <r>
    <x v="6"/>
    <x v="1"/>
    <x v="1"/>
    <x v="5"/>
    <x v="11"/>
    <x v="3"/>
    <n v="29998"/>
  </r>
  <r>
    <x v="7"/>
    <x v="1"/>
    <x v="1"/>
    <x v="5"/>
    <x v="0"/>
    <x v="0"/>
    <n v="27275"/>
  </r>
  <r>
    <x v="7"/>
    <x v="1"/>
    <x v="1"/>
    <x v="5"/>
    <x v="1"/>
    <x v="0"/>
    <n v="17719"/>
  </r>
  <r>
    <x v="7"/>
    <x v="1"/>
    <x v="1"/>
    <x v="5"/>
    <x v="2"/>
    <x v="0"/>
    <n v="32979"/>
  </r>
  <r>
    <x v="7"/>
    <x v="1"/>
    <x v="1"/>
    <x v="5"/>
    <x v="3"/>
    <x v="1"/>
    <n v="1173"/>
  </r>
  <r>
    <x v="7"/>
    <x v="1"/>
    <x v="1"/>
    <x v="5"/>
    <x v="4"/>
    <x v="1"/>
    <n v="20639"/>
  </r>
  <r>
    <x v="7"/>
    <x v="1"/>
    <x v="1"/>
    <x v="5"/>
    <x v="5"/>
    <x v="1"/>
    <n v="4258"/>
  </r>
  <r>
    <x v="7"/>
    <x v="1"/>
    <x v="1"/>
    <x v="5"/>
    <x v="6"/>
    <x v="2"/>
    <n v="9798"/>
  </r>
  <r>
    <x v="7"/>
    <x v="1"/>
    <x v="1"/>
    <x v="5"/>
    <x v="7"/>
    <x v="2"/>
    <n v="6001"/>
  </r>
  <r>
    <x v="7"/>
    <x v="1"/>
    <x v="1"/>
    <x v="5"/>
    <x v="8"/>
    <x v="2"/>
    <n v="27910"/>
  </r>
  <r>
    <x v="7"/>
    <x v="1"/>
    <x v="1"/>
    <x v="5"/>
    <x v="9"/>
    <x v="3"/>
    <n v="8583"/>
  </r>
  <r>
    <x v="7"/>
    <x v="1"/>
    <x v="1"/>
    <x v="5"/>
    <x v="10"/>
    <x v="3"/>
    <n v="16292"/>
  </r>
  <r>
    <x v="7"/>
    <x v="1"/>
    <x v="1"/>
    <x v="5"/>
    <x v="11"/>
    <x v="3"/>
    <n v="5399"/>
  </r>
  <r>
    <x v="4"/>
    <x v="1"/>
    <x v="1"/>
    <x v="6"/>
    <x v="0"/>
    <x v="0"/>
    <n v="2319"/>
  </r>
  <r>
    <x v="4"/>
    <x v="1"/>
    <x v="1"/>
    <x v="6"/>
    <x v="1"/>
    <x v="0"/>
    <n v="2481"/>
  </r>
  <r>
    <x v="4"/>
    <x v="1"/>
    <x v="1"/>
    <x v="6"/>
    <x v="2"/>
    <x v="0"/>
    <n v="4115"/>
  </r>
  <r>
    <x v="4"/>
    <x v="1"/>
    <x v="1"/>
    <x v="6"/>
    <x v="3"/>
    <x v="1"/>
    <n v="5996"/>
  </r>
  <r>
    <x v="4"/>
    <x v="1"/>
    <x v="1"/>
    <x v="6"/>
    <x v="4"/>
    <x v="1"/>
    <n v="4500"/>
  </r>
  <r>
    <x v="4"/>
    <x v="1"/>
    <x v="1"/>
    <x v="6"/>
    <x v="5"/>
    <x v="1"/>
    <n v="5510"/>
  </r>
  <r>
    <x v="4"/>
    <x v="1"/>
    <x v="1"/>
    <x v="6"/>
    <x v="6"/>
    <x v="2"/>
    <n v="3670"/>
  </r>
  <r>
    <x v="4"/>
    <x v="1"/>
    <x v="1"/>
    <x v="6"/>
    <x v="7"/>
    <x v="2"/>
    <n v="9525"/>
  </r>
  <r>
    <x v="4"/>
    <x v="1"/>
    <x v="1"/>
    <x v="6"/>
    <x v="8"/>
    <x v="2"/>
    <n v="9331"/>
  </r>
  <r>
    <x v="4"/>
    <x v="1"/>
    <x v="1"/>
    <x v="6"/>
    <x v="9"/>
    <x v="3"/>
    <n v="3376"/>
  </r>
  <r>
    <x v="4"/>
    <x v="1"/>
    <x v="1"/>
    <x v="6"/>
    <x v="10"/>
    <x v="3"/>
    <n v="1994"/>
  </r>
  <r>
    <x v="4"/>
    <x v="1"/>
    <x v="1"/>
    <x v="6"/>
    <x v="11"/>
    <x v="3"/>
    <n v="5019"/>
  </r>
  <r>
    <x v="5"/>
    <x v="1"/>
    <x v="1"/>
    <x v="6"/>
    <x v="0"/>
    <x v="0"/>
    <n v="39084"/>
  </r>
  <r>
    <x v="5"/>
    <x v="1"/>
    <x v="1"/>
    <x v="6"/>
    <x v="1"/>
    <x v="0"/>
    <n v="23661"/>
  </r>
  <r>
    <x v="5"/>
    <x v="1"/>
    <x v="1"/>
    <x v="6"/>
    <x v="2"/>
    <x v="0"/>
    <n v="41924"/>
  </r>
  <r>
    <x v="5"/>
    <x v="1"/>
    <x v="1"/>
    <x v="6"/>
    <x v="3"/>
    <x v="1"/>
    <n v="5953"/>
  </r>
  <r>
    <x v="5"/>
    <x v="1"/>
    <x v="1"/>
    <x v="6"/>
    <x v="4"/>
    <x v="1"/>
    <n v="2368"/>
  </r>
  <r>
    <x v="5"/>
    <x v="1"/>
    <x v="1"/>
    <x v="6"/>
    <x v="5"/>
    <x v="1"/>
    <n v="20499"/>
  </r>
  <r>
    <x v="5"/>
    <x v="1"/>
    <x v="1"/>
    <x v="6"/>
    <x v="6"/>
    <x v="2"/>
    <n v="12030"/>
  </r>
  <r>
    <x v="5"/>
    <x v="1"/>
    <x v="1"/>
    <x v="6"/>
    <x v="7"/>
    <x v="2"/>
    <n v="3322"/>
  </r>
  <r>
    <x v="5"/>
    <x v="1"/>
    <x v="1"/>
    <x v="6"/>
    <x v="8"/>
    <x v="2"/>
    <n v="2222"/>
  </r>
  <r>
    <x v="5"/>
    <x v="1"/>
    <x v="1"/>
    <x v="6"/>
    <x v="9"/>
    <x v="3"/>
    <n v="23678"/>
  </r>
  <r>
    <x v="5"/>
    <x v="1"/>
    <x v="1"/>
    <x v="6"/>
    <x v="10"/>
    <x v="3"/>
    <n v="37444"/>
  </r>
  <r>
    <x v="5"/>
    <x v="1"/>
    <x v="1"/>
    <x v="6"/>
    <x v="11"/>
    <x v="3"/>
    <n v="28331"/>
  </r>
  <r>
    <x v="6"/>
    <x v="1"/>
    <x v="1"/>
    <x v="6"/>
    <x v="0"/>
    <x v="0"/>
    <n v="2596"/>
  </r>
  <r>
    <x v="6"/>
    <x v="1"/>
    <x v="1"/>
    <x v="6"/>
    <x v="1"/>
    <x v="0"/>
    <n v="22908"/>
  </r>
  <r>
    <x v="6"/>
    <x v="1"/>
    <x v="1"/>
    <x v="6"/>
    <x v="2"/>
    <x v="0"/>
    <n v="37183"/>
  </r>
  <r>
    <x v="6"/>
    <x v="1"/>
    <x v="1"/>
    <x v="6"/>
    <x v="3"/>
    <x v="1"/>
    <n v="33307"/>
  </r>
  <r>
    <x v="6"/>
    <x v="1"/>
    <x v="1"/>
    <x v="6"/>
    <x v="4"/>
    <x v="1"/>
    <n v="5760"/>
  </r>
  <r>
    <x v="6"/>
    <x v="1"/>
    <x v="1"/>
    <x v="6"/>
    <x v="5"/>
    <x v="1"/>
    <n v="33536"/>
  </r>
  <r>
    <x v="6"/>
    <x v="1"/>
    <x v="1"/>
    <x v="6"/>
    <x v="6"/>
    <x v="2"/>
    <n v="1661"/>
  </r>
  <r>
    <x v="6"/>
    <x v="1"/>
    <x v="1"/>
    <x v="6"/>
    <x v="7"/>
    <x v="2"/>
    <n v="34644"/>
  </r>
  <r>
    <x v="6"/>
    <x v="1"/>
    <x v="1"/>
    <x v="6"/>
    <x v="8"/>
    <x v="2"/>
    <n v="12181"/>
  </r>
  <r>
    <x v="6"/>
    <x v="1"/>
    <x v="1"/>
    <x v="6"/>
    <x v="9"/>
    <x v="3"/>
    <n v="34871"/>
  </r>
  <r>
    <x v="6"/>
    <x v="1"/>
    <x v="1"/>
    <x v="6"/>
    <x v="10"/>
    <x v="3"/>
    <n v="18347"/>
  </r>
  <r>
    <x v="6"/>
    <x v="1"/>
    <x v="1"/>
    <x v="6"/>
    <x v="11"/>
    <x v="3"/>
    <n v="22129"/>
  </r>
  <r>
    <x v="7"/>
    <x v="1"/>
    <x v="1"/>
    <x v="6"/>
    <x v="0"/>
    <x v="0"/>
    <n v="27454"/>
  </r>
  <r>
    <x v="7"/>
    <x v="1"/>
    <x v="1"/>
    <x v="6"/>
    <x v="1"/>
    <x v="0"/>
    <n v="20365"/>
  </r>
  <r>
    <x v="7"/>
    <x v="1"/>
    <x v="1"/>
    <x v="6"/>
    <x v="2"/>
    <x v="0"/>
    <n v="15503"/>
  </r>
  <r>
    <x v="7"/>
    <x v="1"/>
    <x v="1"/>
    <x v="6"/>
    <x v="3"/>
    <x v="1"/>
    <n v="34966"/>
  </r>
  <r>
    <x v="7"/>
    <x v="1"/>
    <x v="1"/>
    <x v="6"/>
    <x v="4"/>
    <x v="1"/>
    <n v="5533"/>
  </r>
  <r>
    <x v="7"/>
    <x v="1"/>
    <x v="1"/>
    <x v="6"/>
    <x v="5"/>
    <x v="1"/>
    <n v="35080"/>
  </r>
  <r>
    <x v="7"/>
    <x v="1"/>
    <x v="1"/>
    <x v="6"/>
    <x v="6"/>
    <x v="2"/>
    <n v="35943"/>
  </r>
  <r>
    <x v="7"/>
    <x v="1"/>
    <x v="1"/>
    <x v="6"/>
    <x v="7"/>
    <x v="2"/>
    <n v="33193"/>
  </r>
  <r>
    <x v="7"/>
    <x v="1"/>
    <x v="1"/>
    <x v="6"/>
    <x v="8"/>
    <x v="2"/>
    <n v="31247"/>
  </r>
  <r>
    <x v="7"/>
    <x v="1"/>
    <x v="1"/>
    <x v="6"/>
    <x v="9"/>
    <x v="3"/>
    <n v="31187"/>
  </r>
  <r>
    <x v="7"/>
    <x v="1"/>
    <x v="1"/>
    <x v="6"/>
    <x v="10"/>
    <x v="3"/>
    <n v="24843"/>
  </r>
  <r>
    <x v="7"/>
    <x v="1"/>
    <x v="1"/>
    <x v="6"/>
    <x v="11"/>
    <x v="3"/>
    <n v="17330"/>
  </r>
  <r>
    <x v="4"/>
    <x v="1"/>
    <x v="1"/>
    <x v="7"/>
    <x v="0"/>
    <x v="0"/>
    <n v="9208"/>
  </r>
  <r>
    <x v="4"/>
    <x v="1"/>
    <x v="1"/>
    <x v="7"/>
    <x v="1"/>
    <x v="0"/>
    <n v="8258"/>
  </r>
  <r>
    <x v="4"/>
    <x v="1"/>
    <x v="1"/>
    <x v="7"/>
    <x v="2"/>
    <x v="0"/>
    <n v="1199"/>
  </r>
  <r>
    <x v="4"/>
    <x v="1"/>
    <x v="1"/>
    <x v="7"/>
    <x v="3"/>
    <x v="1"/>
    <n v="4602"/>
  </r>
  <r>
    <x v="4"/>
    <x v="1"/>
    <x v="1"/>
    <x v="7"/>
    <x v="4"/>
    <x v="1"/>
    <n v="1542"/>
  </r>
  <r>
    <x v="4"/>
    <x v="1"/>
    <x v="1"/>
    <x v="7"/>
    <x v="5"/>
    <x v="1"/>
    <n v="9868"/>
  </r>
  <r>
    <x v="4"/>
    <x v="1"/>
    <x v="1"/>
    <x v="7"/>
    <x v="6"/>
    <x v="2"/>
    <n v="2896"/>
  </r>
  <r>
    <x v="4"/>
    <x v="1"/>
    <x v="1"/>
    <x v="7"/>
    <x v="7"/>
    <x v="2"/>
    <n v="1127"/>
  </r>
  <r>
    <x v="4"/>
    <x v="1"/>
    <x v="1"/>
    <x v="7"/>
    <x v="8"/>
    <x v="2"/>
    <n v="2684"/>
  </r>
  <r>
    <x v="4"/>
    <x v="1"/>
    <x v="1"/>
    <x v="7"/>
    <x v="9"/>
    <x v="3"/>
    <n v="4486"/>
  </r>
  <r>
    <x v="4"/>
    <x v="1"/>
    <x v="1"/>
    <x v="7"/>
    <x v="10"/>
    <x v="3"/>
    <n v="3693"/>
  </r>
  <r>
    <x v="4"/>
    <x v="1"/>
    <x v="1"/>
    <x v="7"/>
    <x v="11"/>
    <x v="3"/>
    <n v="8468"/>
  </r>
  <r>
    <x v="5"/>
    <x v="1"/>
    <x v="1"/>
    <x v="7"/>
    <x v="0"/>
    <x v="0"/>
    <n v="1013"/>
  </r>
  <r>
    <x v="5"/>
    <x v="1"/>
    <x v="1"/>
    <x v="7"/>
    <x v="1"/>
    <x v="0"/>
    <n v="14987"/>
  </r>
  <r>
    <x v="5"/>
    <x v="1"/>
    <x v="1"/>
    <x v="7"/>
    <x v="2"/>
    <x v="0"/>
    <n v="24434"/>
  </r>
  <r>
    <x v="5"/>
    <x v="1"/>
    <x v="1"/>
    <x v="7"/>
    <x v="3"/>
    <x v="1"/>
    <n v="11583"/>
  </r>
  <r>
    <x v="5"/>
    <x v="1"/>
    <x v="1"/>
    <x v="7"/>
    <x v="4"/>
    <x v="1"/>
    <n v="39569"/>
  </r>
  <r>
    <x v="5"/>
    <x v="1"/>
    <x v="1"/>
    <x v="7"/>
    <x v="5"/>
    <x v="1"/>
    <n v="4984"/>
  </r>
  <r>
    <x v="5"/>
    <x v="1"/>
    <x v="1"/>
    <x v="7"/>
    <x v="6"/>
    <x v="2"/>
    <n v="25468"/>
  </r>
  <r>
    <x v="5"/>
    <x v="1"/>
    <x v="1"/>
    <x v="7"/>
    <x v="7"/>
    <x v="2"/>
    <n v="1101"/>
  </r>
  <r>
    <x v="5"/>
    <x v="1"/>
    <x v="1"/>
    <x v="7"/>
    <x v="8"/>
    <x v="2"/>
    <n v="13232"/>
  </r>
  <r>
    <x v="5"/>
    <x v="1"/>
    <x v="1"/>
    <x v="7"/>
    <x v="9"/>
    <x v="3"/>
    <n v="3087"/>
  </r>
  <r>
    <x v="5"/>
    <x v="1"/>
    <x v="1"/>
    <x v="7"/>
    <x v="10"/>
    <x v="3"/>
    <n v="34365"/>
  </r>
  <r>
    <x v="5"/>
    <x v="1"/>
    <x v="1"/>
    <x v="7"/>
    <x v="11"/>
    <x v="3"/>
    <n v="24587"/>
  </r>
  <r>
    <x v="6"/>
    <x v="1"/>
    <x v="1"/>
    <x v="7"/>
    <x v="0"/>
    <x v="0"/>
    <n v="18359"/>
  </r>
  <r>
    <x v="6"/>
    <x v="1"/>
    <x v="1"/>
    <x v="7"/>
    <x v="1"/>
    <x v="0"/>
    <n v="16438"/>
  </r>
  <r>
    <x v="6"/>
    <x v="1"/>
    <x v="1"/>
    <x v="7"/>
    <x v="2"/>
    <x v="0"/>
    <n v="26920"/>
  </r>
  <r>
    <x v="6"/>
    <x v="1"/>
    <x v="1"/>
    <x v="7"/>
    <x v="3"/>
    <x v="1"/>
    <n v="12792"/>
  </r>
  <r>
    <x v="6"/>
    <x v="1"/>
    <x v="1"/>
    <x v="7"/>
    <x v="4"/>
    <x v="1"/>
    <n v="27960"/>
  </r>
  <r>
    <x v="6"/>
    <x v="1"/>
    <x v="1"/>
    <x v="7"/>
    <x v="5"/>
    <x v="1"/>
    <n v="31925"/>
  </r>
  <r>
    <x v="6"/>
    <x v="1"/>
    <x v="1"/>
    <x v="7"/>
    <x v="6"/>
    <x v="2"/>
    <n v="30436"/>
  </r>
  <r>
    <x v="6"/>
    <x v="1"/>
    <x v="1"/>
    <x v="7"/>
    <x v="7"/>
    <x v="2"/>
    <n v="37710"/>
  </r>
  <r>
    <x v="6"/>
    <x v="1"/>
    <x v="1"/>
    <x v="7"/>
    <x v="8"/>
    <x v="2"/>
    <n v="8652"/>
  </r>
  <r>
    <x v="6"/>
    <x v="1"/>
    <x v="1"/>
    <x v="7"/>
    <x v="9"/>
    <x v="3"/>
    <n v="20676"/>
  </r>
  <r>
    <x v="6"/>
    <x v="1"/>
    <x v="1"/>
    <x v="7"/>
    <x v="10"/>
    <x v="3"/>
    <n v="39611"/>
  </r>
  <r>
    <x v="6"/>
    <x v="1"/>
    <x v="1"/>
    <x v="7"/>
    <x v="11"/>
    <x v="3"/>
    <n v="40075"/>
  </r>
  <r>
    <x v="7"/>
    <x v="1"/>
    <x v="1"/>
    <x v="7"/>
    <x v="0"/>
    <x v="0"/>
    <n v="6912"/>
  </r>
  <r>
    <x v="7"/>
    <x v="1"/>
    <x v="1"/>
    <x v="7"/>
    <x v="1"/>
    <x v="0"/>
    <n v="16146"/>
  </r>
  <r>
    <x v="7"/>
    <x v="1"/>
    <x v="1"/>
    <x v="7"/>
    <x v="2"/>
    <x v="0"/>
    <n v="24868"/>
  </r>
  <r>
    <x v="7"/>
    <x v="1"/>
    <x v="1"/>
    <x v="7"/>
    <x v="3"/>
    <x v="1"/>
    <n v="39335"/>
  </r>
  <r>
    <x v="7"/>
    <x v="1"/>
    <x v="1"/>
    <x v="7"/>
    <x v="4"/>
    <x v="1"/>
    <n v="36378"/>
  </r>
  <r>
    <x v="7"/>
    <x v="1"/>
    <x v="1"/>
    <x v="7"/>
    <x v="5"/>
    <x v="1"/>
    <n v="27412"/>
  </r>
  <r>
    <x v="7"/>
    <x v="1"/>
    <x v="1"/>
    <x v="7"/>
    <x v="6"/>
    <x v="2"/>
    <n v="32552"/>
  </r>
  <r>
    <x v="7"/>
    <x v="1"/>
    <x v="1"/>
    <x v="7"/>
    <x v="7"/>
    <x v="2"/>
    <n v="36806"/>
  </r>
  <r>
    <x v="7"/>
    <x v="1"/>
    <x v="1"/>
    <x v="7"/>
    <x v="8"/>
    <x v="2"/>
    <n v="16466"/>
  </r>
  <r>
    <x v="7"/>
    <x v="1"/>
    <x v="1"/>
    <x v="7"/>
    <x v="9"/>
    <x v="3"/>
    <n v="17165"/>
  </r>
  <r>
    <x v="7"/>
    <x v="1"/>
    <x v="1"/>
    <x v="7"/>
    <x v="10"/>
    <x v="3"/>
    <n v="18780"/>
  </r>
  <r>
    <x v="7"/>
    <x v="1"/>
    <x v="1"/>
    <x v="7"/>
    <x v="11"/>
    <x v="3"/>
    <n v="35296"/>
  </r>
  <r>
    <x v="4"/>
    <x v="1"/>
    <x v="1"/>
    <x v="8"/>
    <x v="0"/>
    <x v="0"/>
    <n v="8054"/>
  </r>
  <r>
    <x v="4"/>
    <x v="1"/>
    <x v="1"/>
    <x v="8"/>
    <x v="1"/>
    <x v="0"/>
    <n v="9533"/>
  </r>
  <r>
    <x v="4"/>
    <x v="1"/>
    <x v="1"/>
    <x v="8"/>
    <x v="2"/>
    <x v="0"/>
    <n v="4017"/>
  </r>
  <r>
    <x v="4"/>
    <x v="1"/>
    <x v="1"/>
    <x v="8"/>
    <x v="3"/>
    <x v="1"/>
    <n v="5547"/>
  </r>
  <r>
    <x v="4"/>
    <x v="1"/>
    <x v="1"/>
    <x v="8"/>
    <x v="4"/>
    <x v="1"/>
    <n v="2111"/>
  </r>
  <r>
    <x v="4"/>
    <x v="1"/>
    <x v="1"/>
    <x v="8"/>
    <x v="5"/>
    <x v="1"/>
    <n v="6071"/>
  </r>
  <r>
    <x v="4"/>
    <x v="1"/>
    <x v="1"/>
    <x v="8"/>
    <x v="6"/>
    <x v="2"/>
    <n v="3061"/>
  </r>
  <r>
    <x v="4"/>
    <x v="1"/>
    <x v="1"/>
    <x v="8"/>
    <x v="7"/>
    <x v="2"/>
    <n v="4238"/>
  </r>
  <r>
    <x v="4"/>
    <x v="1"/>
    <x v="1"/>
    <x v="8"/>
    <x v="8"/>
    <x v="2"/>
    <n v="5575"/>
  </r>
  <r>
    <x v="4"/>
    <x v="1"/>
    <x v="1"/>
    <x v="8"/>
    <x v="9"/>
    <x v="3"/>
    <n v="2145"/>
  </r>
  <r>
    <x v="4"/>
    <x v="1"/>
    <x v="1"/>
    <x v="8"/>
    <x v="10"/>
    <x v="3"/>
    <n v="1869"/>
  </r>
  <r>
    <x v="4"/>
    <x v="1"/>
    <x v="1"/>
    <x v="8"/>
    <x v="11"/>
    <x v="3"/>
    <n v="8224"/>
  </r>
  <r>
    <x v="5"/>
    <x v="1"/>
    <x v="1"/>
    <x v="8"/>
    <x v="0"/>
    <x v="0"/>
    <n v="33192"/>
  </r>
  <r>
    <x v="5"/>
    <x v="1"/>
    <x v="1"/>
    <x v="8"/>
    <x v="1"/>
    <x v="0"/>
    <n v="36757"/>
  </r>
  <r>
    <x v="5"/>
    <x v="1"/>
    <x v="1"/>
    <x v="8"/>
    <x v="2"/>
    <x v="0"/>
    <n v="14175"/>
  </r>
  <r>
    <x v="5"/>
    <x v="1"/>
    <x v="1"/>
    <x v="8"/>
    <x v="3"/>
    <x v="1"/>
    <n v="9603"/>
  </r>
  <r>
    <x v="5"/>
    <x v="1"/>
    <x v="1"/>
    <x v="8"/>
    <x v="4"/>
    <x v="1"/>
    <n v="28474"/>
  </r>
  <r>
    <x v="5"/>
    <x v="1"/>
    <x v="1"/>
    <x v="8"/>
    <x v="5"/>
    <x v="1"/>
    <n v="35786"/>
  </r>
  <r>
    <x v="5"/>
    <x v="1"/>
    <x v="1"/>
    <x v="8"/>
    <x v="6"/>
    <x v="2"/>
    <n v="33723"/>
  </r>
  <r>
    <x v="5"/>
    <x v="1"/>
    <x v="1"/>
    <x v="8"/>
    <x v="7"/>
    <x v="2"/>
    <n v="7220"/>
  </r>
  <r>
    <x v="5"/>
    <x v="1"/>
    <x v="1"/>
    <x v="8"/>
    <x v="8"/>
    <x v="2"/>
    <n v="29125"/>
  </r>
  <r>
    <x v="5"/>
    <x v="1"/>
    <x v="1"/>
    <x v="8"/>
    <x v="9"/>
    <x v="3"/>
    <n v="14560"/>
  </r>
  <r>
    <x v="5"/>
    <x v="1"/>
    <x v="1"/>
    <x v="8"/>
    <x v="10"/>
    <x v="3"/>
    <n v="34055"/>
  </r>
  <r>
    <x v="5"/>
    <x v="1"/>
    <x v="1"/>
    <x v="8"/>
    <x v="11"/>
    <x v="3"/>
    <n v="18572"/>
  </r>
  <r>
    <x v="6"/>
    <x v="1"/>
    <x v="1"/>
    <x v="8"/>
    <x v="0"/>
    <x v="0"/>
    <n v="4284"/>
  </r>
  <r>
    <x v="6"/>
    <x v="1"/>
    <x v="1"/>
    <x v="8"/>
    <x v="1"/>
    <x v="0"/>
    <n v="35226"/>
  </r>
  <r>
    <x v="6"/>
    <x v="1"/>
    <x v="1"/>
    <x v="8"/>
    <x v="2"/>
    <x v="0"/>
    <n v="36443"/>
  </r>
  <r>
    <x v="6"/>
    <x v="1"/>
    <x v="1"/>
    <x v="8"/>
    <x v="3"/>
    <x v="1"/>
    <n v="25103"/>
  </r>
  <r>
    <x v="6"/>
    <x v="1"/>
    <x v="1"/>
    <x v="8"/>
    <x v="4"/>
    <x v="1"/>
    <n v="15265"/>
  </r>
  <r>
    <x v="6"/>
    <x v="1"/>
    <x v="1"/>
    <x v="8"/>
    <x v="5"/>
    <x v="1"/>
    <n v="10963"/>
  </r>
  <r>
    <x v="6"/>
    <x v="1"/>
    <x v="1"/>
    <x v="8"/>
    <x v="6"/>
    <x v="2"/>
    <n v="37669"/>
  </r>
  <r>
    <x v="6"/>
    <x v="1"/>
    <x v="1"/>
    <x v="8"/>
    <x v="7"/>
    <x v="2"/>
    <n v="32095"/>
  </r>
  <r>
    <x v="6"/>
    <x v="1"/>
    <x v="1"/>
    <x v="8"/>
    <x v="8"/>
    <x v="2"/>
    <n v="41808"/>
  </r>
  <r>
    <x v="6"/>
    <x v="1"/>
    <x v="1"/>
    <x v="8"/>
    <x v="9"/>
    <x v="3"/>
    <n v="14135"/>
  </r>
  <r>
    <x v="6"/>
    <x v="1"/>
    <x v="1"/>
    <x v="8"/>
    <x v="10"/>
    <x v="3"/>
    <n v="21256"/>
  </r>
  <r>
    <x v="6"/>
    <x v="1"/>
    <x v="1"/>
    <x v="8"/>
    <x v="11"/>
    <x v="3"/>
    <n v="24659"/>
  </r>
  <r>
    <x v="7"/>
    <x v="1"/>
    <x v="1"/>
    <x v="8"/>
    <x v="0"/>
    <x v="0"/>
    <n v="16434"/>
  </r>
  <r>
    <x v="7"/>
    <x v="1"/>
    <x v="1"/>
    <x v="8"/>
    <x v="1"/>
    <x v="0"/>
    <n v="42856"/>
  </r>
  <r>
    <x v="7"/>
    <x v="1"/>
    <x v="1"/>
    <x v="8"/>
    <x v="2"/>
    <x v="0"/>
    <n v="33989"/>
  </r>
  <r>
    <x v="7"/>
    <x v="1"/>
    <x v="1"/>
    <x v="8"/>
    <x v="3"/>
    <x v="1"/>
    <n v="2421"/>
  </r>
  <r>
    <x v="7"/>
    <x v="1"/>
    <x v="1"/>
    <x v="8"/>
    <x v="4"/>
    <x v="1"/>
    <n v="27187"/>
  </r>
  <r>
    <x v="7"/>
    <x v="1"/>
    <x v="1"/>
    <x v="8"/>
    <x v="5"/>
    <x v="1"/>
    <n v="21379"/>
  </r>
  <r>
    <x v="7"/>
    <x v="1"/>
    <x v="1"/>
    <x v="8"/>
    <x v="6"/>
    <x v="2"/>
    <n v="37666"/>
  </r>
  <r>
    <x v="7"/>
    <x v="1"/>
    <x v="1"/>
    <x v="8"/>
    <x v="7"/>
    <x v="2"/>
    <n v="26715"/>
  </r>
  <r>
    <x v="7"/>
    <x v="1"/>
    <x v="1"/>
    <x v="8"/>
    <x v="8"/>
    <x v="2"/>
    <n v="32272"/>
  </r>
  <r>
    <x v="7"/>
    <x v="1"/>
    <x v="1"/>
    <x v="8"/>
    <x v="9"/>
    <x v="3"/>
    <n v="35621"/>
  </r>
  <r>
    <x v="7"/>
    <x v="1"/>
    <x v="1"/>
    <x v="8"/>
    <x v="10"/>
    <x v="3"/>
    <n v="15193"/>
  </r>
  <r>
    <x v="7"/>
    <x v="1"/>
    <x v="1"/>
    <x v="8"/>
    <x v="11"/>
    <x v="3"/>
    <n v="20969"/>
  </r>
  <r>
    <x v="4"/>
    <x v="1"/>
    <x v="1"/>
    <x v="9"/>
    <x v="0"/>
    <x v="0"/>
    <n v="8112"/>
  </r>
  <r>
    <x v="4"/>
    <x v="1"/>
    <x v="1"/>
    <x v="9"/>
    <x v="1"/>
    <x v="0"/>
    <n v="5079"/>
  </r>
  <r>
    <x v="4"/>
    <x v="1"/>
    <x v="1"/>
    <x v="9"/>
    <x v="2"/>
    <x v="0"/>
    <n v="1944"/>
  </r>
  <r>
    <x v="4"/>
    <x v="1"/>
    <x v="1"/>
    <x v="9"/>
    <x v="3"/>
    <x v="1"/>
    <n v="5489"/>
  </r>
  <r>
    <x v="4"/>
    <x v="1"/>
    <x v="1"/>
    <x v="9"/>
    <x v="4"/>
    <x v="1"/>
    <n v="4516"/>
  </r>
  <r>
    <x v="4"/>
    <x v="1"/>
    <x v="1"/>
    <x v="9"/>
    <x v="5"/>
    <x v="1"/>
    <n v="4762"/>
  </r>
  <r>
    <x v="4"/>
    <x v="1"/>
    <x v="1"/>
    <x v="9"/>
    <x v="6"/>
    <x v="2"/>
    <n v="1083"/>
  </r>
  <r>
    <x v="4"/>
    <x v="1"/>
    <x v="1"/>
    <x v="9"/>
    <x v="7"/>
    <x v="2"/>
    <n v="9503"/>
  </r>
  <r>
    <x v="4"/>
    <x v="1"/>
    <x v="1"/>
    <x v="9"/>
    <x v="8"/>
    <x v="2"/>
    <n v="5940"/>
  </r>
  <r>
    <x v="4"/>
    <x v="1"/>
    <x v="1"/>
    <x v="9"/>
    <x v="9"/>
    <x v="3"/>
    <n v="8331"/>
  </r>
  <r>
    <x v="4"/>
    <x v="1"/>
    <x v="1"/>
    <x v="9"/>
    <x v="10"/>
    <x v="3"/>
    <n v="6787"/>
  </r>
  <r>
    <x v="4"/>
    <x v="1"/>
    <x v="1"/>
    <x v="9"/>
    <x v="11"/>
    <x v="3"/>
    <n v="8261"/>
  </r>
  <r>
    <x v="5"/>
    <x v="1"/>
    <x v="1"/>
    <x v="9"/>
    <x v="0"/>
    <x v="0"/>
    <n v="24071"/>
  </r>
  <r>
    <x v="5"/>
    <x v="1"/>
    <x v="1"/>
    <x v="9"/>
    <x v="1"/>
    <x v="0"/>
    <n v="26048"/>
  </r>
  <r>
    <x v="5"/>
    <x v="1"/>
    <x v="1"/>
    <x v="9"/>
    <x v="2"/>
    <x v="0"/>
    <n v="39423"/>
  </r>
  <r>
    <x v="5"/>
    <x v="1"/>
    <x v="1"/>
    <x v="9"/>
    <x v="3"/>
    <x v="1"/>
    <n v="26948"/>
  </r>
  <r>
    <x v="5"/>
    <x v="1"/>
    <x v="1"/>
    <x v="9"/>
    <x v="4"/>
    <x v="1"/>
    <n v="29184"/>
  </r>
  <r>
    <x v="5"/>
    <x v="1"/>
    <x v="1"/>
    <x v="9"/>
    <x v="5"/>
    <x v="1"/>
    <n v="40127"/>
  </r>
  <r>
    <x v="5"/>
    <x v="1"/>
    <x v="1"/>
    <x v="9"/>
    <x v="6"/>
    <x v="2"/>
    <n v="29212"/>
  </r>
  <r>
    <x v="5"/>
    <x v="1"/>
    <x v="1"/>
    <x v="9"/>
    <x v="7"/>
    <x v="2"/>
    <n v="26657"/>
  </r>
  <r>
    <x v="5"/>
    <x v="1"/>
    <x v="1"/>
    <x v="9"/>
    <x v="8"/>
    <x v="2"/>
    <n v="28913"/>
  </r>
  <r>
    <x v="5"/>
    <x v="1"/>
    <x v="1"/>
    <x v="9"/>
    <x v="9"/>
    <x v="3"/>
    <n v="10213"/>
  </r>
  <r>
    <x v="5"/>
    <x v="1"/>
    <x v="1"/>
    <x v="9"/>
    <x v="10"/>
    <x v="3"/>
    <n v="19047"/>
  </r>
  <r>
    <x v="5"/>
    <x v="1"/>
    <x v="1"/>
    <x v="9"/>
    <x v="11"/>
    <x v="3"/>
    <n v="30641"/>
  </r>
  <r>
    <x v="6"/>
    <x v="1"/>
    <x v="1"/>
    <x v="9"/>
    <x v="0"/>
    <x v="0"/>
    <n v="1534"/>
  </r>
  <r>
    <x v="6"/>
    <x v="1"/>
    <x v="1"/>
    <x v="9"/>
    <x v="1"/>
    <x v="0"/>
    <n v="24781"/>
  </r>
  <r>
    <x v="6"/>
    <x v="1"/>
    <x v="1"/>
    <x v="9"/>
    <x v="2"/>
    <x v="0"/>
    <n v="37254"/>
  </r>
  <r>
    <x v="6"/>
    <x v="1"/>
    <x v="1"/>
    <x v="9"/>
    <x v="3"/>
    <x v="1"/>
    <n v="8960"/>
  </r>
  <r>
    <x v="6"/>
    <x v="1"/>
    <x v="1"/>
    <x v="9"/>
    <x v="4"/>
    <x v="1"/>
    <n v="40469"/>
  </r>
  <r>
    <x v="6"/>
    <x v="1"/>
    <x v="1"/>
    <x v="9"/>
    <x v="5"/>
    <x v="1"/>
    <n v="36046"/>
  </r>
  <r>
    <x v="6"/>
    <x v="1"/>
    <x v="1"/>
    <x v="9"/>
    <x v="6"/>
    <x v="2"/>
    <n v="18472"/>
  </r>
  <r>
    <x v="6"/>
    <x v="1"/>
    <x v="1"/>
    <x v="9"/>
    <x v="7"/>
    <x v="2"/>
    <n v="17793"/>
  </r>
  <r>
    <x v="6"/>
    <x v="1"/>
    <x v="1"/>
    <x v="9"/>
    <x v="8"/>
    <x v="2"/>
    <n v="42203"/>
  </r>
  <r>
    <x v="6"/>
    <x v="1"/>
    <x v="1"/>
    <x v="9"/>
    <x v="9"/>
    <x v="3"/>
    <n v="27303"/>
  </r>
  <r>
    <x v="6"/>
    <x v="1"/>
    <x v="1"/>
    <x v="9"/>
    <x v="10"/>
    <x v="3"/>
    <n v="42843"/>
  </r>
  <r>
    <x v="6"/>
    <x v="1"/>
    <x v="1"/>
    <x v="9"/>
    <x v="11"/>
    <x v="3"/>
    <n v="31743"/>
  </r>
  <r>
    <x v="7"/>
    <x v="1"/>
    <x v="1"/>
    <x v="9"/>
    <x v="0"/>
    <x v="0"/>
    <n v="30591"/>
  </r>
  <r>
    <x v="7"/>
    <x v="1"/>
    <x v="1"/>
    <x v="9"/>
    <x v="1"/>
    <x v="0"/>
    <n v="12964"/>
  </r>
  <r>
    <x v="7"/>
    <x v="1"/>
    <x v="1"/>
    <x v="9"/>
    <x v="2"/>
    <x v="0"/>
    <n v="39160"/>
  </r>
  <r>
    <x v="7"/>
    <x v="1"/>
    <x v="1"/>
    <x v="9"/>
    <x v="3"/>
    <x v="1"/>
    <n v="21849"/>
  </r>
  <r>
    <x v="7"/>
    <x v="1"/>
    <x v="1"/>
    <x v="9"/>
    <x v="4"/>
    <x v="1"/>
    <n v="23737"/>
  </r>
  <r>
    <x v="7"/>
    <x v="1"/>
    <x v="1"/>
    <x v="9"/>
    <x v="5"/>
    <x v="1"/>
    <n v="23909"/>
  </r>
  <r>
    <x v="7"/>
    <x v="1"/>
    <x v="1"/>
    <x v="9"/>
    <x v="6"/>
    <x v="2"/>
    <n v="40292"/>
  </r>
  <r>
    <x v="7"/>
    <x v="1"/>
    <x v="1"/>
    <x v="9"/>
    <x v="7"/>
    <x v="2"/>
    <n v="44655"/>
  </r>
  <r>
    <x v="7"/>
    <x v="1"/>
    <x v="1"/>
    <x v="9"/>
    <x v="8"/>
    <x v="2"/>
    <n v="24803"/>
  </r>
  <r>
    <x v="7"/>
    <x v="1"/>
    <x v="1"/>
    <x v="9"/>
    <x v="9"/>
    <x v="3"/>
    <n v="37770"/>
  </r>
  <r>
    <x v="7"/>
    <x v="1"/>
    <x v="1"/>
    <x v="9"/>
    <x v="10"/>
    <x v="3"/>
    <n v="30366"/>
  </r>
  <r>
    <x v="7"/>
    <x v="1"/>
    <x v="1"/>
    <x v="9"/>
    <x v="11"/>
    <x v="3"/>
    <n v="39181"/>
  </r>
  <r>
    <x v="8"/>
    <x v="1"/>
    <x v="1"/>
    <x v="5"/>
    <x v="0"/>
    <x v="0"/>
    <n v="7024"/>
  </r>
  <r>
    <x v="8"/>
    <x v="1"/>
    <x v="1"/>
    <x v="5"/>
    <x v="1"/>
    <x v="0"/>
    <n v="4022"/>
  </r>
  <r>
    <x v="8"/>
    <x v="1"/>
    <x v="1"/>
    <x v="5"/>
    <x v="2"/>
    <x v="0"/>
    <n v="6087"/>
  </r>
  <r>
    <x v="8"/>
    <x v="1"/>
    <x v="1"/>
    <x v="5"/>
    <x v="3"/>
    <x v="1"/>
    <n v="2090"/>
  </r>
  <r>
    <x v="8"/>
    <x v="1"/>
    <x v="1"/>
    <x v="5"/>
    <x v="4"/>
    <x v="1"/>
    <n v="5057"/>
  </r>
  <r>
    <x v="8"/>
    <x v="1"/>
    <x v="1"/>
    <x v="5"/>
    <x v="5"/>
    <x v="1"/>
    <n v="6463"/>
  </r>
  <r>
    <x v="8"/>
    <x v="1"/>
    <x v="1"/>
    <x v="5"/>
    <x v="6"/>
    <x v="2"/>
    <n v="2154"/>
  </r>
  <r>
    <x v="8"/>
    <x v="1"/>
    <x v="1"/>
    <x v="5"/>
    <x v="7"/>
    <x v="2"/>
    <n v="7121"/>
  </r>
  <r>
    <x v="8"/>
    <x v="1"/>
    <x v="1"/>
    <x v="5"/>
    <x v="8"/>
    <x v="2"/>
    <n v="6791"/>
  </r>
  <r>
    <x v="8"/>
    <x v="1"/>
    <x v="1"/>
    <x v="5"/>
    <x v="9"/>
    <x v="3"/>
    <n v="3624"/>
  </r>
  <r>
    <x v="8"/>
    <x v="1"/>
    <x v="1"/>
    <x v="5"/>
    <x v="10"/>
    <x v="3"/>
    <n v="1476"/>
  </r>
  <r>
    <x v="8"/>
    <x v="1"/>
    <x v="1"/>
    <x v="5"/>
    <x v="11"/>
    <x v="3"/>
    <n v="7111"/>
  </r>
  <r>
    <x v="9"/>
    <x v="1"/>
    <x v="1"/>
    <x v="5"/>
    <x v="0"/>
    <x v="0"/>
    <n v="35960"/>
  </r>
  <r>
    <x v="9"/>
    <x v="1"/>
    <x v="1"/>
    <x v="5"/>
    <x v="1"/>
    <x v="0"/>
    <n v="37346"/>
  </r>
  <r>
    <x v="9"/>
    <x v="1"/>
    <x v="1"/>
    <x v="5"/>
    <x v="2"/>
    <x v="0"/>
    <n v="19314"/>
  </r>
  <r>
    <x v="9"/>
    <x v="1"/>
    <x v="1"/>
    <x v="5"/>
    <x v="3"/>
    <x v="1"/>
    <n v="28174"/>
  </r>
  <r>
    <x v="9"/>
    <x v="1"/>
    <x v="1"/>
    <x v="5"/>
    <x v="4"/>
    <x v="1"/>
    <n v="2262"/>
  </r>
  <r>
    <x v="9"/>
    <x v="1"/>
    <x v="1"/>
    <x v="5"/>
    <x v="5"/>
    <x v="1"/>
    <n v="29850"/>
  </r>
  <r>
    <x v="9"/>
    <x v="1"/>
    <x v="1"/>
    <x v="5"/>
    <x v="6"/>
    <x v="2"/>
    <n v="16237"/>
  </r>
  <r>
    <x v="9"/>
    <x v="1"/>
    <x v="1"/>
    <x v="5"/>
    <x v="7"/>
    <x v="2"/>
    <n v="22229"/>
  </r>
  <r>
    <x v="9"/>
    <x v="1"/>
    <x v="1"/>
    <x v="5"/>
    <x v="8"/>
    <x v="2"/>
    <n v="39793"/>
  </r>
  <r>
    <x v="9"/>
    <x v="1"/>
    <x v="1"/>
    <x v="5"/>
    <x v="9"/>
    <x v="3"/>
    <n v="33611"/>
  </r>
  <r>
    <x v="9"/>
    <x v="1"/>
    <x v="1"/>
    <x v="5"/>
    <x v="10"/>
    <x v="3"/>
    <n v="5212"/>
  </r>
  <r>
    <x v="9"/>
    <x v="1"/>
    <x v="1"/>
    <x v="5"/>
    <x v="11"/>
    <x v="3"/>
    <n v="40284"/>
  </r>
  <r>
    <x v="10"/>
    <x v="1"/>
    <x v="1"/>
    <x v="5"/>
    <x v="0"/>
    <x v="0"/>
    <n v="40931"/>
  </r>
  <r>
    <x v="10"/>
    <x v="1"/>
    <x v="1"/>
    <x v="5"/>
    <x v="1"/>
    <x v="0"/>
    <n v="31709"/>
  </r>
  <r>
    <x v="10"/>
    <x v="1"/>
    <x v="1"/>
    <x v="5"/>
    <x v="2"/>
    <x v="0"/>
    <n v="8779"/>
  </r>
  <r>
    <x v="10"/>
    <x v="1"/>
    <x v="1"/>
    <x v="5"/>
    <x v="3"/>
    <x v="1"/>
    <n v="1669"/>
  </r>
  <r>
    <x v="10"/>
    <x v="1"/>
    <x v="1"/>
    <x v="5"/>
    <x v="4"/>
    <x v="1"/>
    <n v="42416"/>
  </r>
  <r>
    <x v="10"/>
    <x v="1"/>
    <x v="1"/>
    <x v="5"/>
    <x v="5"/>
    <x v="1"/>
    <n v="13192"/>
  </r>
  <r>
    <x v="10"/>
    <x v="1"/>
    <x v="1"/>
    <x v="5"/>
    <x v="6"/>
    <x v="2"/>
    <n v="11646"/>
  </r>
  <r>
    <x v="10"/>
    <x v="1"/>
    <x v="1"/>
    <x v="5"/>
    <x v="7"/>
    <x v="2"/>
    <n v="34656"/>
  </r>
  <r>
    <x v="10"/>
    <x v="1"/>
    <x v="1"/>
    <x v="5"/>
    <x v="8"/>
    <x v="2"/>
    <n v="7737"/>
  </r>
  <r>
    <x v="10"/>
    <x v="1"/>
    <x v="1"/>
    <x v="5"/>
    <x v="9"/>
    <x v="3"/>
    <n v="10439"/>
  </r>
  <r>
    <x v="10"/>
    <x v="1"/>
    <x v="1"/>
    <x v="5"/>
    <x v="10"/>
    <x v="3"/>
    <n v="29492"/>
  </r>
  <r>
    <x v="10"/>
    <x v="1"/>
    <x v="1"/>
    <x v="5"/>
    <x v="11"/>
    <x v="3"/>
    <n v="9599"/>
  </r>
  <r>
    <x v="11"/>
    <x v="1"/>
    <x v="1"/>
    <x v="5"/>
    <x v="0"/>
    <x v="0"/>
    <n v="34098"/>
  </r>
  <r>
    <x v="11"/>
    <x v="1"/>
    <x v="1"/>
    <x v="5"/>
    <x v="1"/>
    <x v="0"/>
    <n v="1907"/>
  </r>
  <r>
    <x v="11"/>
    <x v="1"/>
    <x v="1"/>
    <x v="5"/>
    <x v="2"/>
    <x v="0"/>
    <n v="3246"/>
  </r>
  <r>
    <x v="11"/>
    <x v="1"/>
    <x v="1"/>
    <x v="5"/>
    <x v="3"/>
    <x v="1"/>
    <n v="4832"/>
  </r>
  <r>
    <x v="11"/>
    <x v="1"/>
    <x v="1"/>
    <x v="5"/>
    <x v="4"/>
    <x v="1"/>
    <n v="10423"/>
  </r>
  <r>
    <x v="11"/>
    <x v="1"/>
    <x v="1"/>
    <x v="5"/>
    <x v="5"/>
    <x v="1"/>
    <n v="11170"/>
  </r>
  <r>
    <x v="11"/>
    <x v="1"/>
    <x v="1"/>
    <x v="5"/>
    <x v="6"/>
    <x v="2"/>
    <n v="1604"/>
  </r>
  <r>
    <x v="11"/>
    <x v="1"/>
    <x v="1"/>
    <x v="5"/>
    <x v="7"/>
    <x v="2"/>
    <n v="44448"/>
  </r>
  <r>
    <x v="11"/>
    <x v="1"/>
    <x v="1"/>
    <x v="5"/>
    <x v="8"/>
    <x v="2"/>
    <n v="23410"/>
  </r>
  <r>
    <x v="11"/>
    <x v="1"/>
    <x v="1"/>
    <x v="5"/>
    <x v="9"/>
    <x v="3"/>
    <n v="41084"/>
  </r>
  <r>
    <x v="11"/>
    <x v="1"/>
    <x v="1"/>
    <x v="5"/>
    <x v="10"/>
    <x v="3"/>
    <n v="8531"/>
  </r>
  <r>
    <x v="11"/>
    <x v="1"/>
    <x v="1"/>
    <x v="5"/>
    <x v="11"/>
    <x v="3"/>
    <n v="28473"/>
  </r>
  <r>
    <x v="8"/>
    <x v="1"/>
    <x v="1"/>
    <x v="6"/>
    <x v="0"/>
    <x v="0"/>
    <n v="8950"/>
  </r>
  <r>
    <x v="8"/>
    <x v="1"/>
    <x v="1"/>
    <x v="6"/>
    <x v="1"/>
    <x v="0"/>
    <n v="9162"/>
  </r>
  <r>
    <x v="8"/>
    <x v="1"/>
    <x v="1"/>
    <x v="6"/>
    <x v="2"/>
    <x v="0"/>
    <n v="1581"/>
  </r>
  <r>
    <x v="8"/>
    <x v="1"/>
    <x v="1"/>
    <x v="6"/>
    <x v="3"/>
    <x v="1"/>
    <n v="8726"/>
  </r>
  <r>
    <x v="8"/>
    <x v="1"/>
    <x v="1"/>
    <x v="6"/>
    <x v="4"/>
    <x v="1"/>
    <n v="1038"/>
  </r>
  <r>
    <x v="8"/>
    <x v="1"/>
    <x v="1"/>
    <x v="6"/>
    <x v="5"/>
    <x v="1"/>
    <n v="3145"/>
  </r>
  <r>
    <x v="8"/>
    <x v="1"/>
    <x v="1"/>
    <x v="6"/>
    <x v="6"/>
    <x v="2"/>
    <n v="8789"/>
  </r>
  <r>
    <x v="8"/>
    <x v="1"/>
    <x v="1"/>
    <x v="6"/>
    <x v="7"/>
    <x v="2"/>
    <n v="9092"/>
  </r>
  <r>
    <x v="8"/>
    <x v="1"/>
    <x v="1"/>
    <x v="6"/>
    <x v="8"/>
    <x v="2"/>
    <n v="4209"/>
  </r>
  <r>
    <x v="8"/>
    <x v="1"/>
    <x v="1"/>
    <x v="6"/>
    <x v="9"/>
    <x v="3"/>
    <n v="1133"/>
  </r>
  <r>
    <x v="8"/>
    <x v="1"/>
    <x v="1"/>
    <x v="6"/>
    <x v="10"/>
    <x v="3"/>
    <n v="1951"/>
  </r>
  <r>
    <x v="8"/>
    <x v="1"/>
    <x v="1"/>
    <x v="6"/>
    <x v="11"/>
    <x v="3"/>
    <n v="1237"/>
  </r>
  <r>
    <x v="9"/>
    <x v="1"/>
    <x v="1"/>
    <x v="6"/>
    <x v="0"/>
    <x v="0"/>
    <n v="25270"/>
  </r>
  <r>
    <x v="9"/>
    <x v="1"/>
    <x v="1"/>
    <x v="6"/>
    <x v="1"/>
    <x v="0"/>
    <n v="41372"/>
  </r>
  <r>
    <x v="9"/>
    <x v="1"/>
    <x v="1"/>
    <x v="6"/>
    <x v="2"/>
    <x v="0"/>
    <n v="8399"/>
  </r>
  <r>
    <x v="9"/>
    <x v="1"/>
    <x v="1"/>
    <x v="6"/>
    <x v="3"/>
    <x v="1"/>
    <n v="18468"/>
  </r>
  <r>
    <x v="9"/>
    <x v="1"/>
    <x v="1"/>
    <x v="6"/>
    <x v="4"/>
    <x v="1"/>
    <n v="42370"/>
  </r>
  <r>
    <x v="9"/>
    <x v="1"/>
    <x v="1"/>
    <x v="6"/>
    <x v="5"/>
    <x v="1"/>
    <n v="24194"/>
  </r>
  <r>
    <x v="9"/>
    <x v="1"/>
    <x v="1"/>
    <x v="6"/>
    <x v="6"/>
    <x v="2"/>
    <n v="14883"/>
  </r>
  <r>
    <x v="9"/>
    <x v="1"/>
    <x v="1"/>
    <x v="6"/>
    <x v="7"/>
    <x v="2"/>
    <n v="25716"/>
  </r>
  <r>
    <x v="9"/>
    <x v="1"/>
    <x v="1"/>
    <x v="6"/>
    <x v="8"/>
    <x v="2"/>
    <n v="28673"/>
  </r>
  <r>
    <x v="9"/>
    <x v="1"/>
    <x v="1"/>
    <x v="6"/>
    <x v="9"/>
    <x v="3"/>
    <n v="4318"/>
  </r>
  <r>
    <x v="9"/>
    <x v="1"/>
    <x v="1"/>
    <x v="6"/>
    <x v="10"/>
    <x v="3"/>
    <n v="3720"/>
  </r>
  <r>
    <x v="9"/>
    <x v="1"/>
    <x v="1"/>
    <x v="6"/>
    <x v="11"/>
    <x v="3"/>
    <n v="36713"/>
  </r>
  <r>
    <x v="10"/>
    <x v="1"/>
    <x v="1"/>
    <x v="6"/>
    <x v="0"/>
    <x v="0"/>
    <n v="40282"/>
  </r>
  <r>
    <x v="10"/>
    <x v="1"/>
    <x v="1"/>
    <x v="6"/>
    <x v="1"/>
    <x v="0"/>
    <n v="26083"/>
  </r>
  <r>
    <x v="10"/>
    <x v="1"/>
    <x v="1"/>
    <x v="6"/>
    <x v="2"/>
    <x v="0"/>
    <n v="9425"/>
  </r>
  <r>
    <x v="10"/>
    <x v="1"/>
    <x v="1"/>
    <x v="6"/>
    <x v="3"/>
    <x v="1"/>
    <n v="39814"/>
  </r>
  <r>
    <x v="10"/>
    <x v="1"/>
    <x v="1"/>
    <x v="6"/>
    <x v="4"/>
    <x v="1"/>
    <n v="42041"/>
  </r>
  <r>
    <x v="10"/>
    <x v="1"/>
    <x v="1"/>
    <x v="6"/>
    <x v="5"/>
    <x v="1"/>
    <n v="9698"/>
  </r>
  <r>
    <x v="10"/>
    <x v="1"/>
    <x v="1"/>
    <x v="6"/>
    <x v="6"/>
    <x v="2"/>
    <n v="12404"/>
  </r>
  <r>
    <x v="10"/>
    <x v="1"/>
    <x v="1"/>
    <x v="6"/>
    <x v="7"/>
    <x v="2"/>
    <n v="43522"/>
  </r>
  <r>
    <x v="10"/>
    <x v="1"/>
    <x v="1"/>
    <x v="6"/>
    <x v="8"/>
    <x v="2"/>
    <n v="8346"/>
  </r>
  <r>
    <x v="10"/>
    <x v="1"/>
    <x v="1"/>
    <x v="6"/>
    <x v="9"/>
    <x v="3"/>
    <n v="30368"/>
  </r>
  <r>
    <x v="10"/>
    <x v="1"/>
    <x v="1"/>
    <x v="6"/>
    <x v="10"/>
    <x v="3"/>
    <n v="25284"/>
  </r>
  <r>
    <x v="10"/>
    <x v="1"/>
    <x v="1"/>
    <x v="6"/>
    <x v="11"/>
    <x v="3"/>
    <n v="18602"/>
  </r>
  <r>
    <x v="11"/>
    <x v="1"/>
    <x v="1"/>
    <x v="6"/>
    <x v="0"/>
    <x v="0"/>
    <n v="21115"/>
  </r>
  <r>
    <x v="11"/>
    <x v="1"/>
    <x v="1"/>
    <x v="6"/>
    <x v="1"/>
    <x v="0"/>
    <n v="38721"/>
  </r>
  <r>
    <x v="11"/>
    <x v="1"/>
    <x v="1"/>
    <x v="6"/>
    <x v="2"/>
    <x v="0"/>
    <n v="3132"/>
  </r>
  <r>
    <x v="11"/>
    <x v="1"/>
    <x v="1"/>
    <x v="6"/>
    <x v="3"/>
    <x v="1"/>
    <n v="32262"/>
  </r>
  <r>
    <x v="11"/>
    <x v="1"/>
    <x v="1"/>
    <x v="6"/>
    <x v="4"/>
    <x v="1"/>
    <n v="18745"/>
  </r>
  <r>
    <x v="11"/>
    <x v="1"/>
    <x v="1"/>
    <x v="6"/>
    <x v="5"/>
    <x v="1"/>
    <n v="4667"/>
  </r>
  <r>
    <x v="11"/>
    <x v="1"/>
    <x v="1"/>
    <x v="6"/>
    <x v="6"/>
    <x v="2"/>
    <n v="5016"/>
  </r>
  <r>
    <x v="11"/>
    <x v="1"/>
    <x v="1"/>
    <x v="6"/>
    <x v="7"/>
    <x v="2"/>
    <n v="11643"/>
  </r>
  <r>
    <x v="11"/>
    <x v="1"/>
    <x v="1"/>
    <x v="6"/>
    <x v="8"/>
    <x v="2"/>
    <n v="25985"/>
  </r>
  <r>
    <x v="11"/>
    <x v="1"/>
    <x v="1"/>
    <x v="6"/>
    <x v="9"/>
    <x v="3"/>
    <n v="25841"/>
  </r>
  <r>
    <x v="11"/>
    <x v="1"/>
    <x v="1"/>
    <x v="6"/>
    <x v="10"/>
    <x v="3"/>
    <n v="7511"/>
  </r>
  <r>
    <x v="11"/>
    <x v="1"/>
    <x v="1"/>
    <x v="6"/>
    <x v="11"/>
    <x v="3"/>
    <n v="12232"/>
  </r>
  <r>
    <x v="8"/>
    <x v="1"/>
    <x v="1"/>
    <x v="7"/>
    <x v="0"/>
    <x v="0"/>
    <n v="2049"/>
  </r>
  <r>
    <x v="8"/>
    <x v="1"/>
    <x v="1"/>
    <x v="7"/>
    <x v="1"/>
    <x v="0"/>
    <n v="2289"/>
  </r>
  <r>
    <x v="8"/>
    <x v="1"/>
    <x v="1"/>
    <x v="7"/>
    <x v="2"/>
    <x v="0"/>
    <n v="9175"/>
  </r>
  <r>
    <x v="8"/>
    <x v="1"/>
    <x v="1"/>
    <x v="7"/>
    <x v="3"/>
    <x v="1"/>
    <n v="5746"/>
  </r>
  <r>
    <x v="8"/>
    <x v="1"/>
    <x v="1"/>
    <x v="7"/>
    <x v="4"/>
    <x v="1"/>
    <n v="7274"/>
  </r>
  <r>
    <x v="8"/>
    <x v="1"/>
    <x v="1"/>
    <x v="7"/>
    <x v="5"/>
    <x v="1"/>
    <n v="8868"/>
  </r>
  <r>
    <x v="8"/>
    <x v="1"/>
    <x v="1"/>
    <x v="7"/>
    <x v="6"/>
    <x v="2"/>
    <n v="7441"/>
  </r>
  <r>
    <x v="8"/>
    <x v="1"/>
    <x v="1"/>
    <x v="7"/>
    <x v="7"/>
    <x v="2"/>
    <n v="9040"/>
  </r>
  <r>
    <x v="8"/>
    <x v="1"/>
    <x v="1"/>
    <x v="7"/>
    <x v="8"/>
    <x v="2"/>
    <n v="7431"/>
  </r>
  <r>
    <x v="8"/>
    <x v="1"/>
    <x v="1"/>
    <x v="7"/>
    <x v="9"/>
    <x v="3"/>
    <n v="2085"/>
  </r>
  <r>
    <x v="8"/>
    <x v="1"/>
    <x v="1"/>
    <x v="7"/>
    <x v="10"/>
    <x v="3"/>
    <n v="8900"/>
  </r>
  <r>
    <x v="8"/>
    <x v="1"/>
    <x v="1"/>
    <x v="7"/>
    <x v="11"/>
    <x v="3"/>
    <n v="9382"/>
  </r>
  <r>
    <x v="9"/>
    <x v="1"/>
    <x v="1"/>
    <x v="7"/>
    <x v="0"/>
    <x v="0"/>
    <n v="30831"/>
  </r>
  <r>
    <x v="9"/>
    <x v="1"/>
    <x v="1"/>
    <x v="7"/>
    <x v="1"/>
    <x v="0"/>
    <n v="9777"/>
  </r>
  <r>
    <x v="9"/>
    <x v="1"/>
    <x v="1"/>
    <x v="7"/>
    <x v="2"/>
    <x v="0"/>
    <n v="31076"/>
  </r>
  <r>
    <x v="9"/>
    <x v="1"/>
    <x v="1"/>
    <x v="7"/>
    <x v="3"/>
    <x v="1"/>
    <n v="24378"/>
  </r>
  <r>
    <x v="9"/>
    <x v="1"/>
    <x v="1"/>
    <x v="7"/>
    <x v="4"/>
    <x v="1"/>
    <n v="28807"/>
  </r>
  <r>
    <x v="9"/>
    <x v="1"/>
    <x v="1"/>
    <x v="7"/>
    <x v="5"/>
    <x v="1"/>
    <n v="31029"/>
  </r>
  <r>
    <x v="9"/>
    <x v="1"/>
    <x v="1"/>
    <x v="7"/>
    <x v="6"/>
    <x v="2"/>
    <n v="39142"/>
  </r>
  <r>
    <x v="9"/>
    <x v="1"/>
    <x v="1"/>
    <x v="7"/>
    <x v="7"/>
    <x v="2"/>
    <n v="14548"/>
  </r>
  <r>
    <x v="9"/>
    <x v="1"/>
    <x v="1"/>
    <x v="7"/>
    <x v="8"/>
    <x v="2"/>
    <n v="33405"/>
  </r>
  <r>
    <x v="9"/>
    <x v="1"/>
    <x v="1"/>
    <x v="7"/>
    <x v="9"/>
    <x v="3"/>
    <n v="13097"/>
  </r>
  <r>
    <x v="9"/>
    <x v="1"/>
    <x v="1"/>
    <x v="7"/>
    <x v="10"/>
    <x v="3"/>
    <n v="21270"/>
  </r>
  <r>
    <x v="9"/>
    <x v="1"/>
    <x v="1"/>
    <x v="7"/>
    <x v="11"/>
    <x v="3"/>
    <n v="28732"/>
  </r>
  <r>
    <x v="10"/>
    <x v="1"/>
    <x v="1"/>
    <x v="7"/>
    <x v="0"/>
    <x v="0"/>
    <n v="20874"/>
  </r>
  <r>
    <x v="10"/>
    <x v="1"/>
    <x v="1"/>
    <x v="7"/>
    <x v="1"/>
    <x v="0"/>
    <n v="5870"/>
  </r>
  <r>
    <x v="10"/>
    <x v="1"/>
    <x v="1"/>
    <x v="7"/>
    <x v="2"/>
    <x v="0"/>
    <n v="9513"/>
  </r>
  <r>
    <x v="10"/>
    <x v="1"/>
    <x v="1"/>
    <x v="7"/>
    <x v="3"/>
    <x v="1"/>
    <n v="33108"/>
  </r>
  <r>
    <x v="10"/>
    <x v="1"/>
    <x v="1"/>
    <x v="7"/>
    <x v="4"/>
    <x v="1"/>
    <n v="12259"/>
  </r>
  <r>
    <x v="10"/>
    <x v="1"/>
    <x v="1"/>
    <x v="7"/>
    <x v="5"/>
    <x v="1"/>
    <n v="3892"/>
  </r>
  <r>
    <x v="10"/>
    <x v="1"/>
    <x v="1"/>
    <x v="7"/>
    <x v="6"/>
    <x v="2"/>
    <n v="3893"/>
  </r>
  <r>
    <x v="10"/>
    <x v="1"/>
    <x v="1"/>
    <x v="7"/>
    <x v="7"/>
    <x v="2"/>
    <n v="32942"/>
  </r>
  <r>
    <x v="10"/>
    <x v="1"/>
    <x v="1"/>
    <x v="7"/>
    <x v="8"/>
    <x v="2"/>
    <n v="31462"/>
  </r>
  <r>
    <x v="10"/>
    <x v="1"/>
    <x v="1"/>
    <x v="7"/>
    <x v="9"/>
    <x v="3"/>
    <n v="4595"/>
  </r>
  <r>
    <x v="10"/>
    <x v="1"/>
    <x v="1"/>
    <x v="7"/>
    <x v="10"/>
    <x v="3"/>
    <n v="22897"/>
  </r>
  <r>
    <x v="10"/>
    <x v="1"/>
    <x v="1"/>
    <x v="7"/>
    <x v="11"/>
    <x v="3"/>
    <n v="11992"/>
  </r>
  <r>
    <x v="11"/>
    <x v="1"/>
    <x v="1"/>
    <x v="7"/>
    <x v="0"/>
    <x v="0"/>
    <n v="3646"/>
  </r>
  <r>
    <x v="11"/>
    <x v="1"/>
    <x v="1"/>
    <x v="7"/>
    <x v="1"/>
    <x v="0"/>
    <n v="11179"/>
  </r>
  <r>
    <x v="11"/>
    <x v="1"/>
    <x v="1"/>
    <x v="7"/>
    <x v="2"/>
    <x v="0"/>
    <n v="41884"/>
  </r>
  <r>
    <x v="11"/>
    <x v="1"/>
    <x v="1"/>
    <x v="7"/>
    <x v="3"/>
    <x v="1"/>
    <n v="31755"/>
  </r>
  <r>
    <x v="11"/>
    <x v="1"/>
    <x v="1"/>
    <x v="7"/>
    <x v="4"/>
    <x v="1"/>
    <n v="41445"/>
  </r>
  <r>
    <x v="11"/>
    <x v="1"/>
    <x v="1"/>
    <x v="7"/>
    <x v="5"/>
    <x v="1"/>
    <n v="23041"/>
  </r>
  <r>
    <x v="11"/>
    <x v="1"/>
    <x v="1"/>
    <x v="7"/>
    <x v="6"/>
    <x v="2"/>
    <n v="9351"/>
  </r>
  <r>
    <x v="11"/>
    <x v="1"/>
    <x v="1"/>
    <x v="7"/>
    <x v="7"/>
    <x v="2"/>
    <n v="18591"/>
  </r>
  <r>
    <x v="11"/>
    <x v="1"/>
    <x v="1"/>
    <x v="7"/>
    <x v="8"/>
    <x v="2"/>
    <n v="19817"/>
  </r>
  <r>
    <x v="11"/>
    <x v="1"/>
    <x v="1"/>
    <x v="7"/>
    <x v="9"/>
    <x v="3"/>
    <n v="31726"/>
  </r>
  <r>
    <x v="11"/>
    <x v="1"/>
    <x v="1"/>
    <x v="7"/>
    <x v="10"/>
    <x v="3"/>
    <n v="14650"/>
  </r>
  <r>
    <x v="11"/>
    <x v="1"/>
    <x v="1"/>
    <x v="7"/>
    <x v="11"/>
    <x v="3"/>
    <n v="9407"/>
  </r>
  <r>
    <x v="8"/>
    <x v="1"/>
    <x v="1"/>
    <x v="8"/>
    <x v="0"/>
    <x v="0"/>
    <n v="9698"/>
  </r>
  <r>
    <x v="8"/>
    <x v="1"/>
    <x v="1"/>
    <x v="8"/>
    <x v="1"/>
    <x v="0"/>
    <n v="6446"/>
  </r>
  <r>
    <x v="8"/>
    <x v="1"/>
    <x v="1"/>
    <x v="8"/>
    <x v="2"/>
    <x v="0"/>
    <n v="1542"/>
  </r>
  <r>
    <x v="8"/>
    <x v="1"/>
    <x v="1"/>
    <x v="8"/>
    <x v="3"/>
    <x v="1"/>
    <n v="3106"/>
  </r>
  <r>
    <x v="8"/>
    <x v="1"/>
    <x v="1"/>
    <x v="8"/>
    <x v="4"/>
    <x v="1"/>
    <n v="7646"/>
  </r>
  <r>
    <x v="8"/>
    <x v="1"/>
    <x v="1"/>
    <x v="8"/>
    <x v="5"/>
    <x v="1"/>
    <n v="5871"/>
  </r>
  <r>
    <x v="8"/>
    <x v="1"/>
    <x v="1"/>
    <x v="8"/>
    <x v="6"/>
    <x v="2"/>
    <n v="8819"/>
  </r>
  <r>
    <x v="8"/>
    <x v="1"/>
    <x v="1"/>
    <x v="8"/>
    <x v="7"/>
    <x v="2"/>
    <n v="7291"/>
  </r>
  <r>
    <x v="8"/>
    <x v="1"/>
    <x v="1"/>
    <x v="8"/>
    <x v="8"/>
    <x v="2"/>
    <n v="9685"/>
  </r>
  <r>
    <x v="8"/>
    <x v="1"/>
    <x v="1"/>
    <x v="8"/>
    <x v="9"/>
    <x v="3"/>
    <n v="2488"/>
  </r>
  <r>
    <x v="8"/>
    <x v="1"/>
    <x v="1"/>
    <x v="8"/>
    <x v="10"/>
    <x v="3"/>
    <n v="1004"/>
  </r>
  <r>
    <x v="8"/>
    <x v="1"/>
    <x v="1"/>
    <x v="8"/>
    <x v="11"/>
    <x v="3"/>
    <n v="1214"/>
  </r>
  <r>
    <x v="9"/>
    <x v="1"/>
    <x v="1"/>
    <x v="8"/>
    <x v="0"/>
    <x v="0"/>
    <n v="30658"/>
  </r>
  <r>
    <x v="9"/>
    <x v="1"/>
    <x v="1"/>
    <x v="8"/>
    <x v="1"/>
    <x v="0"/>
    <n v="17296"/>
  </r>
  <r>
    <x v="9"/>
    <x v="1"/>
    <x v="1"/>
    <x v="8"/>
    <x v="2"/>
    <x v="0"/>
    <n v="1429"/>
  </r>
  <r>
    <x v="9"/>
    <x v="1"/>
    <x v="1"/>
    <x v="8"/>
    <x v="3"/>
    <x v="1"/>
    <n v="2073"/>
  </r>
  <r>
    <x v="9"/>
    <x v="1"/>
    <x v="1"/>
    <x v="8"/>
    <x v="4"/>
    <x v="1"/>
    <n v="27678"/>
  </r>
  <r>
    <x v="9"/>
    <x v="1"/>
    <x v="1"/>
    <x v="8"/>
    <x v="5"/>
    <x v="1"/>
    <n v="17124"/>
  </r>
  <r>
    <x v="9"/>
    <x v="1"/>
    <x v="1"/>
    <x v="8"/>
    <x v="6"/>
    <x v="2"/>
    <n v="35517"/>
  </r>
  <r>
    <x v="9"/>
    <x v="1"/>
    <x v="1"/>
    <x v="8"/>
    <x v="7"/>
    <x v="2"/>
    <n v="44981"/>
  </r>
  <r>
    <x v="9"/>
    <x v="1"/>
    <x v="1"/>
    <x v="8"/>
    <x v="8"/>
    <x v="2"/>
    <n v="24643"/>
  </r>
  <r>
    <x v="9"/>
    <x v="1"/>
    <x v="1"/>
    <x v="8"/>
    <x v="9"/>
    <x v="3"/>
    <n v="38107"/>
  </r>
  <r>
    <x v="9"/>
    <x v="1"/>
    <x v="1"/>
    <x v="8"/>
    <x v="10"/>
    <x v="3"/>
    <n v="36026"/>
  </r>
  <r>
    <x v="9"/>
    <x v="1"/>
    <x v="1"/>
    <x v="8"/>
    <x v="11"/>
    <x v="3"/>
    <n v="9432"/>
  </r>
  <r>
    <x v="10"/>
    <x v="1"/>
    <x v="1"/>
    <x v="8"/>
    <x v="0"/>
    <x v="0"/>
    <n v="15799"/>
  </r>
  <r>
    <x v="10"/>
    <x v="1"/>
    <x v="1"/>
    <x v="8"/>
    <x v="1"/>
    <x v="0"/>
    <n v="10508"/>
  </r>
  <r>
    <x v="10"/>
    <x v="1"/>
    <x v="1"/>
    <x v="8"/>
    <x v="2"/>
    <x v="0"/>
    <n v="6539"/>
  </r>
  <r>
    <x v="10"/>
    <x v="1"/>
    <x v="1"/>
    <x v="8"/>
    <x v="3"/>
    <x v="1"/>
    <n v="19051"/>
  </r>
  <r>
    <x v="10"/>
    <x v="1"/>
    <x v="1"/>
    <x v="8"/>
    <x v="4"/>
    <x v="1"/>
    <n v="11459"/>
  </r>
  <r>
    <x v="10"/>
    <x v="1"/>
    <x v="1"/>
    <x v="8"/>
    <x v="5"/>
    <x v="1"/>
    <n v="10207"/>
  </r>
  <r>
    <x v="10"/>
    <x v="1"/>
    <x v="1"/>
    <x v="8"/>
    <x v="6"/>
    <x v="2"/>
    <n v="3258"/>
  </r>
  <r>
    <x v="10"/>
    <x v="1"/>
    <x v="1"/>
    <x v="8"/>
    <x v="7"/>
    <x v="2"/>
    <n v="27964"/>
  </r>
  <r>
    <x v="10"/>
    <x v="1"/>
    <x v="1"/>
    <x v="8"/>
    <x v="8"/>
    <x v="2"/>
    <n v="40167"/>
  </r>
  <r>
    <x v="10"/>
    <x v="1"/>
    <x v="1"/>
    <x v="8"/>
    <x v="9"/>
    <x v="3"/>
    <n v="7068"/>
  </r>
  <r>
    <x v="10"/>
    <x v="1"/>
    <x v="1"/>
    <x v="8"/>
    <x v="10"/>
    <x v="3"/>
    <n v="18981"/>
  </r>
  <r>
    <x v="10"/>
    <x v="1"/>
    <x v="1"/>
    <x v="8"/>
    <x v="11"/>
    <x v="3"/>
    <n v="17136"/>
  </r>
  <r>
    <x v="11"/>
    <x v="1"/>
    <x v="1"/>
    <x v="8"/>
    <x v="0"/>
    <x v="0"/>
    <n v="42117"/>
  </r>
  <r>
    <x v="11"/>
    <x v="1"/>
    <x v="1"/>
    <x v="8"/>
    <x v="1"/>
    <x v="0"/>
    <n v="38757"/>
  </r>
  <r>
    <x v="11"/>
    <x v="1"/>
    <x v="1"/>
    <x v="8"/>
    <x v="2"/>
    <x v="0"/>
    <n v="21488"/>
  </r>
  <r>
    <x v="11"/>
    <x v="1"/>
    <x v="1"/>
    <x v="8"/>
    <x v="3"/>
    <x v="1"/>
    <n v="7774"/>
  </r>
  <r>
    <x v="11"/>
    <x v="1"/>
    <x v="1"/>
    <x v="8"/>
    <x v="4"/>
    <x v="1"/>
    <n v="20163"/>
  </r>
  <r>
    <x v="11"/>
    <x v="1"/>
    <x v="1"/>
    <x v="8"/>
    <x v="5"/>
    <x v="1"/>
    <n v="29513"/>
  </r>
  <r>
    <x v="11"/>
    <x v="1"/>
    <x v="1"/>
    <x v="8"/>
    <x v="6"/>
    <x v="2"/>
    <n v="3231"/>
  </r>
  <r>
    <x v="11"/>
    <x v="1"/>
    <x v="1"/>
    <x v="8"/>
    <x v="7"/>
    <x v="2"/>
    <n v="10779"/>
  </r>
  <r>
    <x v="11"/>
    <x v="1"/>
    <x v="1"/>
    <x v="8"/>
    <x v="8"/>
    <x v="2"/>
    <n v="33007"/>
  </r>
  <r>
    <x v="11"/>
    <x v="1"/>
    <x v="1"/>
    <x v="8"/>
    <x v="9"/>
    <x v="3"/>
    <n v="8874"/>
  </r>
  <r>
    <x v="11"/>
    <x v="1"/>
    <x v="1"/>
    <x v="8"/>
    <x v="10"/>
    <x v="3"/>
    <n v="42520"/>
  </r>
  <r>
    <x v="11"/>
    <x v="1"/>
    <x v="1"/>
    <x v="8"/>
    <x v="11"/>
    <x v="3"/>
    <n v="30294"/>
  </r>
  <r>
    <x v="8"/>
    <x v="1"/>
    <x v="1"/>
    <x v="9"/>
    <x v="0"/>
    <x v="0"/>
    <n v="1208"/>
  </r>
  <r>
    <x v="8"/>
    <x v="1"/>
    <x v="1"/>
    <x v="9"/>
    <x v="1"/>
    <x v="0"/>
    <n v="6727"/>
  </r>
  <r>
    <x v="8"/>
    <x v="1"/>
    <x v="1"/>
    <x v="9"/>
    <x v="2"/>
    <x v="0"/>
    <n v="7127"/>
  </r>
  <r>
    <x v="8"/>
    <x v="1"/>
    <x v="1"/>
    <x v="9"/>
    <x v="3"/>
    <x v="1"/>
    <n v="4889"/>
  </r>
  <r>
    <x v="8"/>
    <x v="1"/>
    <x v="1"/>
    <x v="9"/>
    <x v="4"/>
    <x v="1"/>
    <n v="5694"/>
  </r>
  <r>
    <x v="8"/>
    <x v="1"/>
    <x v="1"/>
    <x v="9"/>
    <x v="5"/>
    <x v="1"/>
    <n v="8340"/>
  </r>
  <r>
    <x v="8"/>
    <x v="1"/>
    <x v="1"/>
    <x v="9"/>
    <x v="6"/>
    <x v="2"/>
    <n v="6159"/>
  </r>
  <r>
    <x v="8"/>
    <x v="1"/>
    <x v="1"/>
    <x v="9"/>
    <x v="7"/>
    <x v="2"/>
    <n v="6543"/>
  </r>
  <r>
    <x v="8"/>
    <x v="1"/>
    <x v="1"/>
    <x v="9"/>
    <x v="8"/>
    <x v="2"/>
    <n v="8367"/>
  </r>
  <r>
    <x v="8"/>
    <x v="1"/>
    <x v="1"/>
    <x v="9"/>
    <x v="9"/>
    <x v="3"/>
    <n v="5123"/>
  </r>
  <r>
    <x v="8"/>
    <x v="1"/>
    <x v="1"/>
    <x v="9"/>
    <x v="10"/>
    <x v="3"/>
    <n v="1463"/>
  </r>
  <r>
    <x v="8"/>
    <x v="1"/>
    <x v="1"/>
    <x v="9"/>
    <x v="11"/>
    <x v="3"/>
    <n v="3756"/>
  </r>
  <r>
    <x v="9"/>
    <x v="1"/>
    <x v="1"/>
    <x v="9"/>
    <x v="0"/>
    <x v="0"/>
    <n v="31352"/>
  </r>
  <r>
    <x v="9"/>
    <x v="1"/>
    <x v="1"/>
    <x v="9"/>
    <x v="1"/>
    <x v="0"/>
    <n v="15466"/>
  </r>
  <r>
    <x v="9"/>
    <x v="1"/>
    <x v="1"/>
    <x v="9"/>
    <x v="2"/>
    <x v="0"/>
    <n v="17865"/>
  </r>
  <r>
    <x v="9"/>
    <x v="1"/>
    <x v="1"/>
    <x v="9"/>
    <x v="3"/>
    <x v="1"/>
    <n v="9077"/>
  </r>
  <r>
    <x v="9"/>
    <x v="1"/>
    <x v="1"/>
    <x v="9"/>
    <x v="4"/>
    <x v="1"/>
    <n v="20492"/>
  </r>
  <r>
    <x v="9"/>
    <x v="1"/>
    <x v="1"/>
    <x v="9"/>
    <x v="5"/>
    <x v="1"/>
    <n v="14852"/>
  </r>
  <r>
    <x v="9"/>
    <x v="1"/>
    <x v="1"/>
    <x v="9"/>
    <x v="6"/>
    <x v="2"/>
    <n v="3850"/>
  </r>
  <r>
    <x v="9"/>
    <x v="1"/>
    <x v="1"/>
    <x v="9"/>
    <x v="7"/>
    <x v="2"/>
    <n v="3333"/>
  </r>
  <r>
    <x v="9"/>
    <x v="1"/>
    <x v="1"/>
    <x v="9"/>
    <x v="8"/>
    <x v="2"/>
    <n v="16567"/>
  </r>
  <r>
    <x v="9"/>
    <x v="1"/>
    <x v="1"/>
    <x v="9"/>
    <x v="9"/>
    <x v="3"/>
    <n v="23195"/>
  </r>
  <r>
    <x v="9"/>
    <x v="1"/>
    <x v="1"/>
    <x v="9"/>
    <x v="10"/>
    <x v="3"/>
    <n v="35925"/>
  </r>
  <r>
    <x v="9"/>
    <x v="1"/>
    <x v="1"/>
    <x v="9"/>
    <x v="11"/>
    <x v="3"/>
    <n v="35733"/>
  </r>
  <r>
    <x v="10"/>
    <x v="1"/>
    <x v="1"/>
    <x v="9"/>
    <x v="0"/>
    <x v="0"/>
    <n v="13089"/>
  </r>
  <r>
    <x v="10"/>
    <x v="1"/>
    <x v="1"/>
    <x v="9"/>
    <x v="1"/>
    <x v="0"/>
    <n v="2734"/>
  </r>
  <r>
    <x v="10"/>
    <x v="1"/>
    <x v="1"/>
    <x v="9"/>
    <x v="2"/>
    <x v="0"/>
    <n v="5099"/>
  </r>
  <r>
    <x v="10"/>
    <x v="1"/>
    <x v="1"/>
    <x v="9"/>
    <x v="3"/>
    <x v="1"/>
    <n v="8646"/>
  </r>
  <r>
    <x v="10"/>
    <x v="1"/>
    <x v="1"/>
    <x v="9"/>
    <x v="4"/>
    <x v="1"/>
    <n v="22967"/>
  </r>
  <r>
    <x v="10"/>
    <x v="1"/>
    <x v="1"/>
    <x v="9"/>
    <x v="5"/>
    <x v="1"/>
    <n v="20483"/>
  </r>
  <r>
    <x v="10"/>
    <x v="1"/>
    <x v="1"/>
    <x v="9"/>
    <x v="6"/>
    <x v="2"/>
    <n v="17095"/>
  </r>
  <r>
    <x v="10"/>
    <x v="1"/>
    <x v="1"/>
    <x v="9"/>
    <x v="7"/>
    <x v="2"/>
    <n v="28543"/>
  </r>
  <r>
    <x v="10"/>
    <x v="1"/>
    <x v="1"/>
    <x v="9"/>
    <x v="8"/>
    <x v="2"/>
    <n v="35081"/>
  </r>
  <r>
    <x v="10"/>
    <x v="1"/>
    <x v="1"/>
    <x v="9"/>
    <x v="9"/>
    <x v="3"/>
    <n v="36108"/>
  </r>
  <r>
    <x v="10"/>
    <x v="1"/>
    <x v="1"/>
    <x v="9"/>
    <x v="10"/>
    <x v="3"/>
    <n v="3205"/>
  </r>
  <r>
    <x v="10"/>
    <x v="1"/>
    <x v="1"/>
    <x v="9"/>
    <x v="11"/>
    <x v="3"/>
    <n v="31598"/>
  </r>
  <r>
    <x v="11"/>
    <x v="1"/>
    <x v="1"/>
    <x v="9"/>
    <x v="0"/>
    <x v="0"/>
    <n v="37751"/>
  </r>
  <r>
    <x v="11"/>
    <x v="1"/>
    <x v="1"/>
    <x v="9"/>
    <x v="1"/>
    <x v="0"/>
    <n v="26886"/>
  </r>
  <r>
    <x v="11"/>
    <x v="1"/>
    <x v="1"/>
    <x v="9"/>
    <x v="2"/>
    <x v="0"/>
    <n v="5213"/>
  </r>
  <r>
    <x v="11"/>
    <x v="1"/>
    <x v="1"/>
    <x v="9"/>
    <x v="3"/>
    <x v="1"/>
    <n v="35258"/>
  </r>
  <r>
    <x v="11"/>
    <x v="1"/>
    <x v="1"/>
    <x v="9"/>
    <x v="4"/>
    <x v="1"/>
    <n v="41982"/>
  </r>
  <r>
    <x v="11"/>
    <x v="1"/>
    <x v="1"/>
    <x v="9"/>
    <x v="5"/>
    <x v="1"/>
    <n v="24549"/>
  </r>
  <r>
    <x v="11"/>
    <x v="1"/>
    <x v="1"/>
    <x v="9"/>
    <x v="6"/>
    <x v="2"/>
    <n v="9385"/>
  </r>
  <r>
    <x v="11"/>
    <x v="1"/>
    <x v="1"/>
    <x v="9"/>
    <x v="7"/>
    <x v="2"/>
    <n v="4550"/>
  </r>
  <r>
    <x v="11"/>
    <x v="1"/>
    <x v="1"/>
    <x v="9"/>
    <x v="8"/>
    <x v="2"/>
    <n v="33522"/>
  </r>
  <r>
    <x v="11"/>
    <x v="1"/>
    <x v="1"/>
    <x v="9"/>
    <x v="9"/>
    <x v="3"/>
    <n v="11940"/>
  </r>
  <r>
    <x v="11"/>
    <x v="1"/>
    <x v="1"/>
    <x v="9"/>
    <x v="10"/>
    <x v="3"/>
    <n v="19407"/>
  </r>
  <r>
    <x v="11"/>
    <x v="1"/>
    <x v="1"/>
    <x v="9"/>
    <x v="11"/>
    <x v="3"/>
    <n v="27773"/>
  </r>
  <r>
    <x v="12"/>
    <x v="1"/>
    <x v="1"/>
    <x v="5"/>
    <x v="0"/>
    <x v="0"/>
    <n v="32999"/>
  </r>
  <r>
    <x v="12"/>
    <x v="1"/>
    <x v="1"/>
    <x v="5"/>
    <x v="1"/>
    <x v="0"/>
    <n v="2551"/>
  </r>
  <r>
    <x v="12"/>
    <x v="1"/>
    <x v="1"/>
    <x v="5"/>
    <x v="2"/>
    <x v="0"/>
    <n v="43396"/>
  </r>
  <r>
    <x v="12"/>
    <x v="1"/>
    <x v="1"/>
    <x v="5"/>
    <x v="3"/>
    <x v="1"/>
    <n v="13410"/>
  </r>
  <r>
    <x v="12"/>
    <x v="1"/>
    <x v="1"/>
    <x v="5"/>
    <x v="4"/>
    <x v="1"/>
    <n v="42495"/>
  </r>
  <r>
    <x v="12"/>
    <x v="1"/>
    <x v="1"/>
    <x v="5"/>
    <x v="5"/>
    <x v="1"/>
    <n v="15926"/>
  </r>
  <r>
    <x v="12"/>
    <x v="1"/>
    <x v="1"/>
    <x v="5"/>
    <x v="6"/>
    <x v="2"/>
    <n v="13986"/>
  </r>
  <r>
    <x v="12"/>
    <x v="1"/>
    <x v="1"/>
    <x v="5"/>
    <x v="7"/>
    <x v="2"/>
    <n v="17550"/>
  </r>
  <r>
    <x v="12"/>
    <x v="1"/>
    <x v="1"/>
    <x v="5"/>
    <x v="8"/>
    <x v="2"/>
    <n v="30325"/>
  </r>
  <r>
    <x v="12"/>
    <x v="1"/>
    <x v="1"/>
    <x v="5"/>
    <x v="9"/>
    <x v="3"/>
    <n v="26439"/>
  </r>
  <r>
    <x v="12"/>
    <x v="1"/>
    <x v="1"/>
    <x v="5"/>
    <x v="10"/>
    <x v="3"/>
    <n v="37844"/>
  </r>
  <r>
    <x v="12"/>
    <x v="1"/>
    <x v="1"/>
    <x v="5"/>
    <x v="11"/>
    <x v="3"/>
    <n v="40054"/>
  </r>
  <r>
    <x v="13"/>
    <x v="1"/>
    <x v="1"/>
    <x v="5"/>
    <x v="0"/>
    <x v="0"/>
    <n v="38995"/>
  </r>
  <r>
    <x v="13"/>
    <x v="1"/>
    <x v="1"/>
    <x v="5"/>
    <x v="1"/>
    <x v="0"/>
    <n v="29895"/>
  </r>
  <r>
    <x v="13"/>
    <x v="1"/>
    <x v="1"/>
    <x v="5"/>
    <x v="2"/>
    <x v="0"/>
    <n v="13504"/>
  </r>
  <r>
    <x v="13"/>
    <x v="1"/>
    <x v="1"/>
    <x v="5"/>
    <x v="3"/>
    <x v="1"/>
    <n v="13571"/>
  </r>
  <r>
    <x v="13"/>
    <x v="1"/>
    <x v="1"/>
    <x v="5"/>
    <x v="4"/>
    <x v="1"/>
    <n v="24097"/>
  </r>
  <r>
    <x v="13"/>
    <x v="1"/>
    <x v="1"/>
    <x v="5"/>
    <x v="5"/>
    <x v="1"/>
    <n v="27041"/>
  </r>
  <r>
    <x v="13"/>
    <x v="1"/>
    <x v="1"/>
    <x v="5"/>
    <x v="6"/>
    <x v="2"/>
    <n v="18708"/>
  </r>
  <r>
    <x v="13"/>
    <x v="1"/>
    <x v="1"/>
    <x v="5"/>
    <x v="7"/>
    <x v="2"/>
    <n v="10228"/>
  </r>
  <r>
    <x v="13"/>
    <x v="1"/>
    <x v="1"/>
    <x v="5"/>
    <x v="8"/>
    <x v="2"/>
    <n v="14340"/>
  </r>
  <r>
    <x v="13"/>
    <x v="1"/>
    <x v="1"/>
    <x v="5"/>
    <x v="9"/>
    <x v="3"/>
    <n v="41312"/>
  </r>
  <r>
    <x v="13"/>
    <x v="1"/>
    <x v="1"/>
    <x v="5"/>
    <x v="10"/>
    <x v="3"/>
    <n v="12281"/>
  </r>
  <r>
    <x v="13"/>
    <x v="1"/>
    <x v="1"/>
    <x v="5"/>
    <x v="11"/>
    <x v="3"/>
    <n v="10135"/>
  </r>
  <r>
    <x v="14"/>
    <x v="1"/>
    <x v="1"/>
    <x v="5"/>
    <x v="0"/>
    <x v="0"/>
    <n v="27017"/>
  </r>
  <r>
    <x v="14"/>
    <x v="1"/>
    <x v="1"/>
    <x v="5"/>
    <x v="1"/>
    <x v="0"/>
    <n v="15270"/>
  </r>
  <r>
    <x v="14"/>
    <x v="1"/>
    <x v="1"/>
    <x v="5"/>
    <x v="2"/>
    <x v="0"/>
    <n v="10296"/>
  </r>
  <r>
    <x v="14"/>
    <x v="1"/>
    <x v="1"/>
    <x v="5"/>
    <x v="3"/>
    <x v="1"/>
    <n v="18689"/>
  </r>
  <r>
    <x v="14"/>
    <x v="1"/>
    <x v="1"/>
    <x v="5"/>
    <x v="4"/>
    <x v="1"/>
    <n v="44201"/>
  </r>
  <r>
    <x v="14"/>
    <x v="1"/>
    <x v="1"/>
    <x v="5"/>
    <x v="5"/>
    <x v="1"/>
    <n v="31901"/>
  </r>
  <r>
    <x v="14"/>
    <x v="1"/>
    <x v="1"/>
    <x v="5"/>
    <x v="6"/>
    <x v="2"/>
    <n v="31739"/>
  </r>
  <r>
    <x v="14"/>
    <x v="1"/>
    <x v="1"/>
    <x v="5"/>
    <x v="7"/>
    <x v="2"/>
    <n v="21186"/>
  </r>
  <r>
    <x v="14"/>
    <x v="1"/>
    <x v="1"/>
    <x v="5"/>
    <x v="8"/>
    <x v="2"/>
    <n v="32254"/>
  </r>
  <r>
    <x v="14"/>
    <x v="1"/>
    <x v="1"/>
    <x v="5"/>
    <x v="9"/>
    <x v="3"/>
    <n v="40609"/>
  </r>
  <r>
    <x v="14"/>
    <x v="1"/>
    <x v="1"/>
    <x v="5"/>
    <x v="10"/>
    <x v="3"/>
    <n v="42730"/>
  </r>
  <r>
    <x v="14"/>
    <x v="1"/>
    <x v="1"/>
    <x v="5"/>
    <x v="11"/>
    <x v="3"/>
    <n v="41901"/>
  </r>
  <r>
    <x v="15"/>
    <x v="1"/>
    <x v="1"/>
    <x v="5"/>
    <x v="0"/>
    <x v="0"/>
    <n v="17123"/>
  </r>
  <r>
    <x v="15"/>
    <x v="1"/>
    <x v="1"/>
    <x v="5"/>
    <x v="1"/>
    <x v="0"/>
    <n v="30800"/>
  </r>
  <r>
    <x v="15"/>
    <x v="1"/>
    <x v="1"/>
    <x v="5"/>
    <x v="2"/>
    <x v="0"/>
    <n v="8778"/>
  </r>
  <r>
    <x v="15"/>
    <x v="1"/>
    <x v="1"/>
    <x v="5"/>
    <x v="3"/>
    <x v="1"/>
    <n v="31396"/>
  </r>
  <r>
    <x v="15"/>
    <x v="1"/>
    <x v="1"/>
    <x v="5"/>
    <x v="4"/>
    <x v="1"/>
    <n v="6839"/>
  </r>
  <r>
    <x v="15"/>
    <x v="1"/>
    <x v="1"/>
    <x v="5"/>
    <x v="5"/>
    <x v="1"/>
    <n v="25603"/>
  </r>
  <r>
    <x v="15"/>
    <x v="1"/>
    <x v="1"/>
    <x v="5"/>
    <x v="6"/>
    <x v="2"/>
    <n v="16857"/>
  </r>
  <r>
    <x v="15"/>
    <x v="1"/>
    <x v="1"/>
    <x v="5"/>
    <x v="7"/>
    <x v="2"/>
    <n v="42182"/>
  </r>
  <r>
    <x v="15"/>
    <x v="1"/>
    <x v="1"/>
    <x v="5"/>
    <x v="8"/>
    <x v="2"/>
    <n v="6858"/>
  </r>
  <r>
    <x v="15"/>
    <x v="1"/>
    <x v="1"/>
    <x v="5"/>
    <x v="9"/>
    <x v="3"/>
    <n v="20170"/>
  </r>
  <r>
    <x v="15"/>
    <x v="1"/>
    <x v="1"/>
    <x v="5"/>
    <x v="10"/>
    <x v="3"/>
    <n v="33211"/>
  </r>
  <r>
    <x v="15"/>
    <x v="1"/>
    <x v="1"/>
    <x v="5"/>
    <x v="11"/>
    <x v="3"/>
    <n v="38233"/>
  </r>
  <r>
    <x v="12"/>
    <x v="1"/>
    <x v="1"/>
    <x v="6"/>
    <x v="0"/>
    <x v="0"/>
    <n v="44852"/>
  </r>
  <r>
    <x v="12"/>
    <x v="1"/>
    <x v="1"/>
    <x v="6"/>
    <x v="1"/>
    <x v="0"/>
    <n v="30819"/>
  </r>
  <r>
    <x v="12"/>
    <x v="1"/>
    <x v="1"/>
    <x v="6"/>
    <x v="2"/>
    <x v="0"/>
    <n v="27427"/>
  </r>
  <r>
    <x v="12"/>
    <x v="1"/>
    <x v="1"/>
    <x v="6"/>
    <x v="3"/>
    <x v="1"/>
    <n v="44510"/>
  </r>
  <r>
    <x v="12"/>
    <x v="1"/>
    <x v="1"/>
    <x v="6"/>
    <x v="4"/>
    <x v="1"/>
    <n v="35234"/>
  </r>
  <r>
    <x v="12"/>
    <x v="1"/>
    <x v="1"/>
    <x v="6"/>
    <x v="5"/>
    <x v="1"/>
    <n v="29507"/>
  </r>
  <r>
    <x v="12"/>
    <x v="1"/>
    <x v="1"/>
    <x v="6"/>
    <x v="6"/>
    <x v="2"/>
    <n v="44737"/>
  </r>
  <r>
    <x v="12"/>
    <x v="1"/>
    <x v="1"/>
    <x v="6"/>
    <x v="7"/>
    <x v="2"/>
    <n v="26487"/>
  </r>
  <r>
    <x v="12"/>
    <x v="1"/>
    <x v="1"/>
    <x v="6"/>
    <x v="8"/>
    <x v="2"/>
    <n v="14948"/>
  </r>
  <r>
    <x v="12"/>
    <x v="1"/>
    <x v="1"/>
    <x v="6"/>
    <x v="9"/>
    <x v="3"/>
    <n v="21594"/>
  </r>
  <r>
    <x v="12"/>
    <x v="1"/>
    <x v="1"/>
    <x v="6"/>
    <x v="10"/>
    <x v="3"/>
    <n v="39096"/>
  </r>
  <r>
    <x v="12"/>
    <x v="1"/>
    <x v="1"/>
    <x v="6"/>
    <x v="11"/>
    <x v="3"/>
    <n v="34528"/>
  </r>
  <r>
    <x v="13"/>
    <x v="1"/>
    <x v="1"/>
    <x v="6"/>
    <x v="0"/>
    <x v="0"/>
    <n v="13303"/>
  </r>
  <r>
    <x v="13"/>
    <x v="1"/>
    <x v="1"/>
    <x v="6"/>
    <x v="1"/>
    <x v="0"/>
    <n v="41997"/>
  </r>
  <r>
    <x v="13"/>
    <x v="1"/>
    <x v="1"/>
    <x v="6"/>
    <x v="2"/>
    <x v="0"/>
    <n v="18633"/>
  </r>
  <r>
    <x v="13"/>
    <x v="1"/>
    <x v="1"/>
    <x v="6"/>
    <x v="3"/>
    <x v="1"/>
    <n v="12534"/>
  </r>
  <r>
    <x v="13"/>
    <x v="1"/>
    <x v="1"/>
    <x v="6"/>
    <x v="4"/>
    <x v="1"/>
    <n v="6888"/>
  </r>
  <r>
    <x v="13"/>
    <x v="1"/>
    <x v="1"/>
    <x v="6"/>
    <x v="5"/>
    <x v="1"/>
    <n v="6241"/>
  </r>
  <r>
    <x v="13"/>
    <x v="1"/>
    <x v="1"/>
    <x v="6"/>
    <x v="6"/>
    <x v="2"/>
    <n v="8085"/>
  </r>
  <r>
    <x v="13"/>
    <x v="1"/>
    <x v="1"/>
    <x v="6"/>
    <x v="7"/>
    <x v="2"/>
    <n v="2812"/>
  </r>
  <r>
    <x v="13"/>
    <x v="1"/>
    <x v="1"/>
    <x v="6"/>
    <x v="8"/>
    <x v="2"/>
    <n v="39129"/>
  </r>
  <r>
    <x v="13"/>
    <x v="1"/>
    <x v="1"/>
    <x v="6"/>
    <x v="9"/>
    <x v="3"/>
    <n v="23513"/>
  </r>
  <r>
    <x v="13"/>
    <x v="1"/>
    <x v="1"/>
    <x v="6"/>
    <x v="10"/>
    <x v="3"/>
    <n v="5116"/>
  </r>
  <r>
    <x v="13"/>
    <x v="1"/>
    <x v="1"/>
    <x v="6"/>
    <x v="11"/>
    <x v="3"/>
    <n v="30809"/>
  </r>
  <r>
    <x v="14"/>
    <x v="1"/>
    <x v="1"/>
    <x v="6"/>
    <x v="0"/>
    <x v="0"/>
    <n v="22179"/>
  </r>
  <r>
    <x v="14"/>
    <x v="1"/>
    <x v="1"/>
    <x v="6"/>
    <x v="1"/>
    <x v="0"/>
    <n v="37693"/>
  </r>
  <r>
    <x v="14"/>
    <x v="1"/>
    <x v="1"/>
    <x v="6"/>
    <x v="2"/>
    <x v="0"/>
    <n v="2487"/>
  </r>
  <r>
    <x v="14"/>
    <x v="1"/>
    <x v="1"/>
    <x v="6"/>
    <x v="3"/>
    <x v="1"/>
    <n v="5533"/>
  </r>
  <r>
    <x v="14"/>
    <x v="1"/>
    <x v="1"/>
    <x v="6"/>
    <x v="4"/>
    <x v="1"/>
    <n v="3066"/>
  </r>
  <r>
    <x v="14"/>
    <x v="1"/>
    <x v="1"/>
    <x v="6"/>
    <x v="5"/>
    <x v="1"/>
    <n v="9343"/>
  </r>
  <r>
    <x v="14"/>
    <x v="1"/>
    <x v="1"/>
    <x v="6"/>
    <x v="6"/>
    <x v="2"/>
    <n v="42929"/>
  </r>
  <r>
    <x v="14"/>
    <x v="1"/>
    <x v="1"/>
    <x v="6"/>
    <x v="7"/>
    <x v="2"/>
    <n v="30541"/>
  </r>
  <r>
    <x v="14"/>
    <x v="1"/>
    <x v="1"/>
    <x v="6"/>
    <x v="8"/>
    <x v="2"/>
    <n v="40673"/>
  </r>
  <r>
    <x v="14"/>
    <x v="1"/>
    <x v="1"/>
    <x v="6"/>
    <x v="9"/>
    <x v="3"/>
    <n v="22206"/>
  </r>
  <r>
    <x v="14"/>
    <x v="1"/>
    <x v="1"/>
    <x v="6"/>
    <x v="10"/>
    <x v="3"/>
    <n v="4782"/>
  </r>
  <r>
    <x v="14"/>
    <x v="1"/>
    <x v="1"/>
    <x v="6"/>
    <x v="11"/>
    <x v="3"/>
    <n v="2039"/>
  </r>
  <r>
    <x v="15"/>
    <x v="1"/>
    <x v="1"/>
    <x v="6"/>
    <x v="0"/>
    <x v="0"/>
    <n v="35042"/>
  </r>
  <r>
    <x v="15"/>
    <x v="1"/>
    <x v="1"/>
    <x v="6"/>
    <x v="1"/>
    <x v="0"/>
    <n v="41007"/>
  </r>
  <r>
    <x v="15"/>
    <x v="1"/>
    <x v="1"/>
    <x v="6"/>
    <x v="2"/>
    <x v="0"/>
    <n v="5669"/>
  </r>
  <r>
    <x v="15"/>
    <x v="1"/>
    <x v="1"/>
    <x v="6"/>
    <x v="3"/>
    <x v="1"/>
    <n v="29622"/>
  </r>
  <r>
    <x v="15"/>
    <x v="1"/>
    <x v="1"/>
    <x v="6"/>
    <x v="4"/>
    <x v="1"/>
    <n v="10984"/>
  </r>
  <r>
    <x v="15"/>
    <x v="1"/>
    <x v="1"/>
    <x v="6"/>
    <x v="5"/>
    <x v="1"/>
    <n v="6463"/>
  </r>
  <r>
    <x v="15"/>
    <x v="1"/>
    <x v="1"/>
    <x v="6"/>
    <x v="6"/>
    <x v="2"/>
    <n v="15224"/>
  </r>
  <r>
    <x v="15"/>
    <x v="1"/>
    <x v="1"/>
    <x v="6"/>
    <x v="7"/>
    <x v="2"/>
    <n v="16456"/>
  </r>
  <r>
    <x v="15"/>
    <x v="1"/>
    <x v="1"/>
    <x v="6"/>
    <x v="8"/>
    <x v="2"/>
    <n v="14705"/>
  </r>
  <r>
    <x v="15"/>
    <x v="1"/>
    <x v="1"/>
    <x v="6"/>
    <x v="9"/>
    <x v="3"/>
    <n v="16132"/>
  </r>
  <r>
    <x v="15"/>
    <x v="1"/>
    <x v="1"/>
    <x v="6"/>
    <x v="10"/>
    <x v="3"/>
    <n v="38640"/>
  </r>
  <r>
    <x v="15"/>
    <x v="1"/>
    <x v="1"/>
    <x v="6"/>
    <x v="11"/>
    <x v="3"/>
    <n v="5320"/>
  </r>
  <r>
    <x v="12"/>
    <x v="1"/>
    <x v="1"/>
    <x v="7"/>
    <x v="0"/>
    <x v="0"/>
    <n v="23484"/>
  </r>
  <r>
    <x v="12"/>
    <x v="1"/>
    <x v="1"/>
    <x v="7"/>
    <x v="1"/>
    <x v="0"/>
    <n v="7546"/>
  </r>
  <r>
    <x v="12"/>
    <x v="1"/>
    <x v="1"/>
    <x v="7"/>
    <x v="2"/>
    <x v="0"/>
    <n v="38305"/>
  </r>
  <r>
    <x v="12"/>
    <x v="1"/>
    <x v="1"/>
    <x v="7"/>
    <x v="3"/>
    <x v="1"/>
    <n v="40703"/>
  </r>
  <r>
    <x v="12"/>
    <x v="1"/>
    <x v="1"/>
    <x v="7"/>
    <x v="4"/>
    <x v="1"/>
    <n v="40163"/>
  </r>
  <r>
    <x v="12"/>
    <x v="1"/>
    <x v="1"/>
    <x v="7"/>
    <x v="5"/>
    <x v="1"/>
    <n v="19542"/>
  </r>
  <r>
    <x v="12"/>
    <x v="1"/>
    <x v="1"/>
    <x v="7"/>
    <x v="6"/>
    <x v="2"/>
    <n v="26986"/>
  </r>
  <r>
    <x v="12"/>
    <x v="1"/>
    <x v="1"/>
    <x v="7"/>
    <x v="7"/>
    <x v="2"/>
    <n v="23146"/>
  </r>
  <r>
    <x v="12"/>
    <x v="1"/>
    <x v="1"/>
    <x v="7"/>
    <x v="8"/>
    <x v="2"/>
    <n v="18738"/>
  </r>
  <r>
    <x v="12"/>
    <x v="1"/>
    <x v="1"/>
    <x v="7"/>
    <x v="9"/>
    <x v="3"/>
    <n v="16004"/>
  </r>
  <r>
    <x v="12"/>
    <x v="1"/>
    <x v="1"/>
    <x v="7"/>
    <x v="10"/>
    <x v="3"/>
    <n v="20562"/>
  </r>
  <r>
    <x v="12"/>
    <x v="1"/>
    <x v="1"/>
    <x v="7"/>
    <x v="11"/>
    <x v="3"/>
    <n v="6912"/>
  </r>
  <r>
    <x v="13"/>
    <x v="1"/>
    <x v="1"/>
    <x v="7"/>
    <x v="0"/>
    <x v="0"/>
    <n v="42597"/>
  </r>
  <r>
    <x v="13"/>
    <x v="1"/>
    <x v="1"/>
    <x v="7"/>
    <x v="1"/>
    <x v="0"/>
    <n v="1328"/>
  </r>
  <r>
    <x v="13"/>
    <x v="1"/>
    <x v="1"/>
    <x v="7"/>
    <x v="2"/>
    <x v="0"/>
    <n v="7300"/>
  </r>
  <r>
    <x v="13"/>
    <x v="1"/>
    <x v="1"/>
    <x v="7"/>
    <x v="3"/>
    <x v="1"/>
    <n v="38639"/>
  </r>
  <r>
    <x v="13"/>
    <x v="1"/>
    <x v="1"/>
    <x v="7"/>
    <x v="4"/>
    <x v="1"/>
    <n v="30884"/>
  </r>
  <r>
    <x v="13"/>
    <x v="1"/>
    <x v="1"/>
    <x v="7"/>
    <x v="5"/>
    <x v="1"/>
    <n v="17764"/>
  </r>
  <r>
    <x v="13"/>
    <x v="1"/>
    <x v="1"/>
    <x v="7"/>
    <x v="6"/>
    <x v="2"/>
    <n v="8243"/>
  </r>
  <r>
    <x v="13"/>
    <x v="1"/>
    <x v="1"/>
    <x v="7"/>
    <x v="7"/>
    <x v="2"/>
    <n v="36919"/>
  </r>
  <r>
    <x v="13"/>
    <x v="1"/>
    <x v="1"/>
    <x v="7"/>
    <x v="8"/>
    <x v="2"/>
    <n v="5889"/>
  </r>
  <r>
    <x v="13"/>
    <x v="1"/>
    <x v="1"/>
    <x v="7"/>
    <x v="9"/>
    <x v="3"/>
    <n v="33188"/>
  </r>
  <r>
    <x v="13"/>
    <x v="1"/>
    <x v="1"/>
    <x v="7"/>
    <x v="10"/>
    <x v="3"/>
    <n v="14679"/>
  </r>
  <r>
    <x v="13"/>
    <x v="1"/>
    <x v="1"/>
    <x v="7"/>
    <x v="11"/>
    <x v="3"/>
    <n v="16151"/>
  </r>
  <r>
    <x v="14"/>
    <x v="1"/>
    <x v="1"/>
    <x v="7"/>
    <x v="0"/>
    <x v="0"/>
    <n v="16880"/>
  </r>
  <r>
    <x v="14"/>
    <x v="1"/>
    <x v="1"/>
    <x v="7"/>
    <x v="1"/>
    <x v="0"/>
    <n v="31349"/>
  </r>
  <r>
    <x v="14"/>
    <x v="1"/>
    <x v="1"/>
    <x v="7"/>
    <x v="2"/>
    <x v="0"/>
    <n v="13177"/>
  </r>
  <r>
    <x v="14"/>
    <x v="1"/>
    <x v="1"/>
    <x v="7"/>
    <x v="3"/>
    <x v="1"/>
    <n v="5644"/>
  </r>
  <r>
    <x v="14"/>
    <x v="1"/>
    <x v="1"/>
    <x v="7"/>
    <x v="4"/>
    <x v="1"/>
    <n v="8836"/>
  </r>
  <r>
    <x v="14"/>
    <x v="1"/>
    <x v="1"/>
    <x v="7"/>
    <x v="5"/>
    <x v="1"/>
    <n v="36824"/>
  </r>
  <r>
    <x v="14"/>
    <x v="1"/>
    <x v="1"/>
    <x v="7"/>
    <x v="6"/>
    <x v="2"/>
    <n v="25147"/>
  </r>
  <r>
    <x v="14"/>
    <x v="1"/>
    <x v="1"/>
    <x v="7"/>
    <x v="7"/>
    <x v="2"/>
    <n v="6300"/>
  </r>
  <r>
    <x v="14"/>
    <x v="1"/>
    <x v="1"/>
    <x v="7"/>
    <x v="8"/>
    <x v="2"/>
    <n v="32790"/>
  </r>
  <r>
    <x v="14"/>
    <x v="1"/>
    <x v="1"/>
    <x v="7"/>
    <x v="9"/>
    <x v="3"/>
    <n v="27290"/>
  </r>
  <r>
    <x v="14"/>
    <x v="1"/>
    <x v="1"/>
    <x v="7"/>
    <x v="10"/>
    <x v="3"/>
    <n v="5220"/>
  </r>
  <r>
    <x v="14"/>
    <x v="1"/>
    <x v="1"/>
    <x v="7"/>
    <x v="11"/>
    <x v="3"/>
    <n v="12236"/>
  </r>
  <r>
    <x v="15"/>
    <x v="1"/>
    <x v="1"/>
    <x v="7"/>
    <x v="0"/>
    <x v="0"/>
    <n v="23207"/>
  </r>
  <r>
    <x v="15"/>
    <x v="1"/>
    <x v="1"/>
    <x v="7"/>
    <x v="1"/>
    <x v="0"/>
    <n v="25488"/>
  </r>
  <r>
    <x v="15"/>
    <x v="1"/>
    <x v="1"/>
    <x v="7"/>
    <x v="2"/>
    <x v="0"/>
    <n v="10960"/>
  </r>
  <r>
    <x v="15"/>
    <x v="1"/>
    <x v="1"/>
    <x v="7"/>
    <x v="3"/>
    <x v="1"/>
    <n v="23083"/>
  </r>
  <r>
    <x v="15"/>
    <x v="1"/>
    <x v="1"/>
    <x v="7"/>
    <x v="4"/>
    <x v="1"/>
    <n v="19584"/>
  </r>
  <r>
    <x v="15"/>
    <x v="1"/>
    <x v="1"/>
    <x v="7"/>
    <x v="5"/>
    <x v="1"/>
    <n v="42859"/>
  </r>
  <r>
    <x v="15"/>
    <x v="1"/>
    <x v="1"/>
    <x v="7"/>
    <x v="6"/>
    <x v="2"/>
    <n v="27608"/>
  </r>
  <r>
    <x v="15"/>
    <x v="1"/>
    <x v="1"/>
    <x v="7"/>
    <x v="7"/>
    <x v="2"/>
    <n v="25604"/>
  </r>
  <r>
    <x v="15"/>
    <x v="1"/>
    <x v="1"/>
    <x v="7"/>
    <x v="8"/>
    <x v="2"/>
    <n v="44474"/>
  </r>
  <r>
    <x v="15"/>
    <x v="1"/>
    <x v="1"/>
    <x v="7"/>
    <x v="9"/>
    <x v="3"/>
    <n v="38602"/>
  </r>
  <r>
    <x v="15"/>
    <x v="1"/>
    <x v="1"/>
    <x v="7"/>
    <x v="10"/>
    <x v="3"/>
    <n v="19095"/>
  </r>
  <r>
    <x v="15"/>
    <x v="1"/>
    <x v="1"/>
    <x v="7"/>
    <x v="11"/>
    <x v="3"/>
    <n v="1024"/>
  </r>
  <r>
    <x v="12"/>
    <x v="1"/>
    <x v="1"/>
    <x v="8"/>
    <x v="0"/>
    <x v="0"/>
    <n v="12710"/>
  </r>
  <r>
    <x v="12"/>
    <x v="1"/>
    <x v="1"/>
    <x v="8"/>
    <x v="1"/>
    <x v="0"/>
    <n v="26256"/>
  </r>
  <r>
    <x v="12"/>
    <x v="1"/>
    <x v="1"/>
    <x v="8"/>
    <x v="2"/>
    <x v="0"/>
    <n v="16956"/>
  </r>
  <r>
    <x v="12"/>
    <x v="1"/>
    <x v="1"/>
    <x v="8"/>
    <x v="3"/>
    <x v="1"/>
    <n v="30759"/>
  </r>
  <r>
    <x v="12"/>
    <x v="1"/>
    <x v="1"/>
    <x v="8"/>
    <x v="4"/>
    <x v="1"/>
    <n v="33504"/>
  </r>
  <r>
    <x v="12"/>
    <x v="1"/>
    <x v="1"/>
    <x v="8"/>
    <x v="5"/>
    <x v="1"/>
    <n v="36054"/>
  </r>
  <r>
    <x v="12"/>
    <x v="1"/>
    <x v="1"/>
    <x v="8"/>
    <x v="6"/>
    <x v="2"/>
    <n v="1745"/>
  </r>
  <r>
    <x v="12"/>
    <x v="1"/>
    <x v="1"/>
    <x v="8"/>
    <x v="7"/>
    <x v="2"/>
    <n v="13866"/>
  </r>
  <r>
    <x v="12"/>
    <x v="1"/>
    <x v="1"/>
    <x v="8"/>
    <x v="8"/>
    <x v="2"/>
    <n v="14435"/>
  </r>
  <r>
    <x v="12"/>
    <x v="1"/>
    <x v="1"/>
    <x v="8"/>
    <x v="9"/>
    <x v="3"/>
    <n v="5443"/>
  </r>
  <r>
    <x v="12"/>
    <x v="1"/>
    <x v="1"/>
    <x v="8"/>
    <x v="10"/>
    <x v="3"/>
    <n v="18387"/>
  </r>
  <r>
    <x v="12"/>
    <x v="1"/>
    <x v="1"/>
    <x v="8"/>
    <x v="11"/>
    <x v="3"/>
    <n v="29603"/>
  </r>
  <r>
    <x v="13"/>
    <x v="1"/>
    <x v="1"/>
    <x v="8"/>
    <x v="0"/>
    <x v="0"/>
    <n v="14573"/>
  </r>
  <r>
    <x v="13"/>
    <x v="1"/>
    <x v="1"/>
    <x v="8"/>
    <x v="1"/>
    <x v="0"/>
    <n v="22483"/>
  </r>
  <r>
    <x v="13"/>
    <x v="1"/>
    <x v="1"/>
    <x v="8"/>
    <x v="2"/>
    <x v="0"/>
    <n v="1108"/>
  </r>
  <r>
    <x v="13"/>
    <x v="1"/>
    <x v="1"/>
    <x v="8"/>
    <x v="3"/>
    <x v="1"/>
    <n v="22158"/>
  </r>
  <r>
    <x v="13"/>
    <x v="1"/>
    <x v="1"/>
    <x v="8"/>
    <x v="4"/>
    <x v="1"/>
    <n v="21273"/>
  </r>
  <r>
    <x v="13"/>
    <x v="1"/>
    <x v="1"/>
    <x v="8"/>
    <x v="5"/>
    <x v="1"/>
    <n v="4964"/>
  </r>
  <r>
    <x v="13"/>
    <x v="1"/>
    <x v="1"/>
    <x v="8"/>
    <x v="6"/>
    <x v="2"/>
    <n v="29186"/>
  </r>
  <r>
    <x v="13"/>
    <x v="1"/>
    <x v="1"/>
    <x v="8"/>
    <x v="7"/>
    <x v="2"/>
    <n v="35915"/>
  </r>
  <r>
    <x v="13"/>
    <x v="1"/>
    <x v="1"/>
    <x v="8"/>
    <x v="8"/>
    <x v="2"/>
    <n v="30563"/>
  </r>
  <r>
    <x v="13"/>
    <x v="1"/>
    <x v="1"/>
    <x v="8"/>
    <x v="9"/>
    <x v="3"/>
    <n v="42606"/>
  </r>
  <r>
    <x v="13"/>
    <x v="1"/>
    <x v="1"/>
    <x v="8"/>
    <x v="10"/>
    <x v="3"/>
    <n v="25540"/>
  </r>
  <r>
    <x v="13"/>
    <x v="1"/>
    <x v="1"/>
    <x v="8"/>
    <x v="11"/>
    <x v="3"/>
    <n v="40725"/>
  </r>
  <r>
    <x v="14"/>
    <x v="1"/>
    <x v="1"/>
    <x v="8"/>
    <x v="0"/>
    <x v="0"/>
    <n v="23080"/>
  </r>
  <r>
    <x v="14"/>
    <x v="1"/>
    <x v="1"/>
    <x v="8"/>
    <x v="1"/>
    <x v="0"/>
    <n v="21313"/>
  </r>
  <r>
    <x v="14"/>
    <x v="1"/>
    <x v="1"/>
    <x v="8"/>
    <x v="2"/>
    <x v="0"/>
    <n v="19283"/>
  </r>
  <r>
    <x v="14"/>
    <x v="1"/>
    <x v="1"/>
    <x v="8"/>
    <x v="3"/>
    <x v="1"/>
    <n v="27323"/>
  </r>
  <r>
    <x v="14"/>
    <x v="1"/>
    <x v="1"/>
    <x v="8"/>
    <x v="4"/>
    <x v="1"/>
    <n v="18351"/>
  </r>
  <r>
    <x v="14"/>
    <x v="1"/>
    <x v="1"/>
    <x v="8"/>
    <x v="5"/>
    <x v="1"/>
    <n v="20821"/>
  </r>
  <r>
    <x v="14"/>
    <x v="1"/>
    <x v="1"/>
    <x v="8"/>
    <x v="6"/>
    <x v="2"/>
    <n v="37474"/>
  </r>
  <r>
    <x v="14"/>
    <x v="1"/>
    <x v="1"/>
    <x v="8"/>
    <x v="7"/>
    <x v="2"/>
    <n v="40858"/>
  </r>
  <r>
    <x v="14"/>
    <x v="1"/>
    <x v="1"/>
    <x v="8"/>
    <x v="8"/>
    <x v="2"/>
    <n v="29930"/>
  </r>
  <r>
    <x v="14"/>
    <x v="1"/>
    <x v="1"/>
    <x v="8"/>
    <x v="9"/>
    <x v="3"/>
    <n v="25088"/>
  </r>
  <r>
    <x v="14"/>
    <x v="1"/>
    <x v="1"/>
    <x v="8"/>
    <x v="10"/>
    <x v="3"/>
    <n v="7140"/>
  </r>
  <r>
    <x v="14"/>
    <x v="1"/>
    <x v="1"/>
    <x v="8"/>
    <x v="11"/>
    <x v="3"/>
    <n v="32209"/>
  </r>
  <r>
    <x v="15"/>
    <x v="1"/>
    <x v="1"/>
    <x v="8"/>
    <x v="0"/>
    <x v="0"/>
    <n v="21863"/>
  </r>
  <r>
    <x v="15"/>
    <x v="1"/>
    <x v="1"/>
    <x v="8"/>
    <x v="1"/>
    <x v="0"/>
    <n v="8182"/>
  </r>
  <r>
    <x v="15"/>
    <x v="1"/>
    <x v="1"/>
    <x v="8"/>
    <x v="2"/>
    <x v="0"/>
    <n v="35862"/>
  </r>
  <r>
    <x v="15"/>
    <x v="1"/>
    <x v="1"/>
    <x v="8"/>
    <x v="3"/>
    <x v="1"/>
    <n v="33357"/>
  </r>
  <r>
    <x v="15"/>
    <x v="1"/>
    <x v="1"/>
    <x v="8"/>
    <x v="4"/>
    <x v="1"/>
    <n v="35311"/>
  </r>
  <r>
    <x v="15"/>
    <x v="1"/>
    <x v="1"/>
    <x v="8"/>
    <x v="5"/>
    <x v="1"/>
    <n v="7900"/>
  </r>
  <r>
    <x v="15"/>
    <x v="1"/>
    <x v="1"/>
    <x v="8"/>
    <x v="6"/>
    <x v="2"/>
    <n v="9067"/>
  </r>
  <r>
    <x v="15"/>
    <x v="1"/>
    <x v="1"/>
    <x v="8"/>
    <x v="7"/>
    <x v="2"/>
    <n v="2941"/>
  </r>
  <r>
    <x v="15"/>
    <x v="1"/>
    <x v="1"/>
    <x v="8"/>
    <x v="8"/>
    <x v="2"/>
    <n v="34349"/>
  </r>
  <r>
    <x v="15"/>
    <x v="1"/>
    <x v="1"/>
    <x v="8"/>
    <x v="9"/>
    <x v="3"/>
    <n v="3538"/>
  </r>
  <r>
    <x v="15"/>
    <x v="1"/>
    <x v="1"/>
    <x v="8"/>
    <x v="10"/>
    <x v="3"/>
    <n v="2950"/>
  </r>
  <r>
    <x v="15"/>
    <x v="1"/>
    <x v="1"/>
    <x v="8"/>
    <x v="11"/>
    <x v="3"/>
    <n v="7701"/>
  </r>
  <r>
    <x v="12"/>
    <x v="1"/>
    <x v="1"/>
    <x v="9"/>
    <x v="0"/>
    <x v="0"/>
    <n v="41098"/>
  </r>
  <r>
    <x v="12"/>
    <x v="1"/>
    <x v="1"/>
    <x v="9"/>
    <x v="1"/>
    <x v="0"/>
    <n v="21875"/>
  </r>
  <r>
    <x v="12"/>
    <x v="1"/>
    <x v="1"/>
    <x v="9"/>
    <x v="2"/>
    <x v="0"/>
    <n v="30783"/>
  </r>
  <r>
    <x v="12"/>
    <x v="1"/>
    <x v="1"/>
    <x v="9"/>
    <x v="3"/>
    <x v="1"/>
    <n v="5177"/>
  </r>
  <r>
    <x v="12"/>
    <x v="1"/>
    <x v="1"/>
    <x v="9"/>
    <x v="4"/>
    <x v="1"/>
    <n v="23101"/>
  </r>
  <r>
    <x v="12"/>
    <x v="1"/>
    <x v="1"/>
    <x v="9"/>
    <x v="5"/>
    <x v="1"/>
    <n v="32502"/>
  </r>
  <r>
    <x v="12"/>
    <x v="1"/>
    <x v="1"/>
    <x v="9"/>
    <x v="6"/>
    <x v="2"/>
    <n v="15811"/>
  </r>
  <r>
    <x v="12"/>
    <x v="1"/>
    <x v="1"/>
    <x v="9"/>
    <x v="7"/>
    <x v="2"/>
    <n v="29342"/>
  </r>
  <r>
    <x v="12"/>
    <x v="1"/>
    <x v="1"/>
    <x v="9"/>
    <x v="8"/>
    <x v="2"/>
    <n v="22823"/>
  </r>
  <r>
    <x v="12"/>
    <x v="1"/>
    <x v="1"/>
    <x v="9"/>
    <x v="9"/>
    <x v="3"/>
    <n v="9491"/>
  </r>
  <r>
    <x v="12"/>
    <x v="1"/>
    <x v="1"/>
    <x v="9"/>
    <x v="10"/>
    <x v="3"/>
    <n v="30497"/>
  </r>
  <r>
    <x v="12"/>
    <x v="1"/>
    <x v="1"/>
    <x v="9"/>
    <x v="11"/>
    <x v="3"/>
    <n v="5283"/>
  </r>
  <r>
    <x v="13"/>
    <x v="1"/>
    <x v="1"/>
    <x v="9"/>
    <x v="0"/>
    <x v="0"/>
    <n v="26234"/>
  </r>
  <r>
    <x v="13"/>
    <x v="1"/>
    <x v="1"/>
    <x v="9"/>
    <x v="1"/>
    <x v="0"/>
    <n v="3329"/>
  </r>
  <r>
    <x v="13"/>
    <x v="1"/>
    <x v="1"/>
    <x v="9"/>
    <x v="2"/>
    <x v="0"/>
    <n v="26810"/>
  </r>
  <r>
    <x v="13"/>
    <x v="1"/>
    <x v="1"/>
    <x v="9"/>
    <x v="3"/>
    <x v="1"/>
    <n v="10262"/>
  </r>
  <r>
    <x v="13"/>
    <x v="1"/>
    <x v="1"/>
    <x v="9"/>
    <x v="4"/>
    <x v="1"/>
    <n v="25979"/>
  </r>
  <r>
    <x v="13"/>
    <x v="1"/>
    <x v="1"/>
    <x v="9"/>
    <x v="5"/>
    <x v="1"/>
    <n v="40457"/>
  </r>
  <r>
    <x v="13"/>
    <x v="1"/>
    <x v="1"/>
    <x v="9"/>
    <x v="6"/>
    <x v="2"/>
    <n v="3232"/>
  </r>
  <r>
    <x v="13"/>
    <x v="1"/>
    <x v="1"/>
    <x v="9"/>
    <x v="7"/>
    <x v="2"/>
    <n v="28661"/>
  </r>
  <r>
    <x v="13"/>
    <x v="1"/>
    <x v="1"/>
    <x v="9"/>
    <x v="8"/>
    <x v="2"/>
    <n v="7584"/>
  </r>
  <r>
    <x v="13"/>
    <x v="1"/>
    <x v="1"/>
    <x v="9"/>
    <x v="9"/>
    <x v="3"/>
    <n v="31850"/>
  </r>
  <r>
    <x v="13"/>
    <x v="1"/>
    <x v="1"/>
    <x v="9"/>
    <x v="10"/>
    <x v="3"/>
    <n v="35312"/>
  </r>
  <r>
    <x v="13"/>
    <x v="1"/>
    <x v="1"/>
    <x v="9"/>
    <x v="11"/>
    <x v="3"/>
    <n v="15538"/>
  </r>
  <r>
    <x v="14"/>
    <x v="1"/>
    <x v="1"/>
    <x v="9"/>
    <x v="0"/>
    <x v="0"/>
    <n v="36708"/>
  </r>
  <r>
    <x v="14"/>
    <x v="1"/>
    <x v="1"/>
    <x v="9"/>
    <x v="1"/>
    <x v="0"/>
    <n v="3081"/>
  </r>
  <r>
    <x v="14"/>
    <x v="1"/>
    <x v="1"/>
    <x v="9"/>
    <x v="2"/>
    <x v="0"/>
    <n v="29314"/>
  </r>
  <r>
    <x v="14"/>
    <x v="1"/>
    <x v="1"/>
    <x v="9"/>
    <x v="3"/>
    <x v="1"/>
    <n v="11963"/>
  </r>
  <r>
    <x v="14"/>
    <x v="1"/>
    <x v="1"/>
    <x v="9"/>
    <x v="4"/>
    <x v="1"/>
    <n v="2807"/>
  </r>
  <r>
    <x v="14"/>
    <x v="1"/>
    <x v="1"/>
    <x v="9"/>
    <x v="5"/>
    <x v="1"/>
    <n v="16210"/>
  </r>
  <r>
    <x v="14"/>
    <x v="1"/>
    <x v="1"/>
    <x v="9"/>
    <x v="6"/>
    <x v="2"/>
    <n v="6072"/>
  </r>
  <r>
    <x v="14"/>
    <x v="1"/>
    <x v="1"/>
    <x v="9"/>
    <x v="7"/>
    <x v="2"/>
    <n v="39886"/>
  </r>
  <r>
    <x v="14"/>
    <x v="1"/>
    <x v="1"/>
    <x v="9"/>
    <x v="8"/>
    <x v="2"/>
    <n v="44656"/>
  </r>
  <r>
    <x v="14"/>
    <x v="1"/>
    <x v="1"/>
    <x v="9"/>
    <x v="9"/>
    <x v="3"/>
    <n v="11509"/>
  </r>
  <r>
    <x v="14"/>
    <x v="1"/>
    <x v="1"/>
    <x v="9"/>
    <x v="10"/>
    <x v="3"/>
    <n v="26709"/>
  </r>
  <r>
    <x v="14"/>
    <x v="1"/>
    <x v="1"/>
    <x v="9"/>
    <x v="11"/>
    <x v="3"/>
    <n v="5848"/>
  </r>
  <r>
    <x v="15"/>
    <x v="1"/>
    <x v="1"/>
    <x v="9"/>
    <x v="0"/>
    <x v="0"/>
    <n v="21642"/>
  </r>
  <r>
    <x v="15"/>
    <x v="1"/>
    <x v="1"/>
    <x v="9"/>
    <x v="1"/>
    <x v="0"/>
    <n v="32513"/>
  </r>
  <r>
    <x v="15"/>
    <x v="1"/>
    <x v="1"/>
    <x v="9"/>
    <x v="2"/>
    <x v="0"/>
    <n v="21640"/>
  </r>
  <r>
    <x v="15"/>
    <x v="1"/>
    <x v="1"/>
    <x v="9"/>
    <x v="3"/>
    <x v="1"/>
    <n v="25274"/>
  </r>
  <r>
    <x v="15"/>
    <x v="1"/>
    <x v="1"/>
    <x v="9"/>
    <x v="4"/>
    <x v="1"/>
    <n v="11945"/>
  </r>
  <r>
    <x v="15"/>
    <x v="1"/>
    <x v="1"/>
    <x v="9"/>
    <x v="5"/>
    <x v="1"/>
    <n v="13511"/>
  </r>
  <r>
    <x v="15"/>
    <x v="1"/>
    <x v="1"/>
    <x v="9"/>
    <x v="6"/>
    <x v="2"/>
    <n v="9087"/>
  </r>
  <r>
    <x v="15"/>
    <x v="1"/>
    <x v="1"/>
    <x v="9"/>
    <x v="7"/>
    <x v="2"/>
    <n v="21522"/>
  </r>
  <r>
    <x v="15"/>
    <x v="1"/>
    <x v="1"/>
    <x v="9"/>
    <x v="8"/>
    <x v="2"/>
    <n v="4841"/>
  </r>
  <r>
    <x v="15"/>
    <x v="1"/>
    <x v="1"/>
    <x v="9"/>
    <x v="9"/>
    <x v="3"/>
    <n v="28882"/>
  </r>
  <r>
    <x v="15"/>
    <x v="1"/>
    <x v="1"/>
    <x v="9"/>
    <x v="10"/>
    <x v="3"/>
    <n v="29798"/>
  </r>
  <r>
    <x v="15"/>
    <x v="1"/>
    <x v="1"/>
    <x v="9"/>
    <x v="11"/>
    <x v="3"/>
    <n v="23454"/>
  </r>
  <r>
    <x v="0"/>
    <x v="2"/>
    <x v="2"/>
    <x v="10"/>
    <x v="0"/>
    <x v="0"/>
    <n v="8133"/>
  </r>
  <r>
    <x v="0"/>
    <x v="2"/>
    <x v="2"/>
    <x v="10"/>
    <x v="1"/>
    <x v="0"/>
    <n v="17318"/>
  </r>
  <r>
    <x v="0"/>
    <x v="2"/>
    <x v="2"/>
    <x v="10"/>
    <x v="2"/>
    <x v="0"/>
    <n v="5327"/>
  </r>
  <r>
    <x v="0"/>
    <x v="2"/>
    <x v="2"/>
    <x v="10"/>
    <x v="3"/>
    <x v="1"/>
    <n v="12034"/>
  </r>
  <r>
    <x v="0"/>
    <x v="2"/>
    <x v="2"/>
    <x v="10"/>
    <x v="4"/>
    <x v="1"/>
    <n v="27632"/>
  </r>
  <r>
    <x v="0"/>
    <x v="2"/>
    <x v="2"/>
    <x v="10"/>
    <x v="5"/>
    <x v="1"/>
    <n v="4510"/>
  </r>
  <r>
    <x v="0"/>
    <x v="2"/>
    <x v="2"/>
    <x v="10"/>
    <x v="6"/>
    <x v="2"/>
    <n v="6762"/>
  </r>
  <r>
    <x v="0"/>
    <x v="2"/>
    <x v="2"/>
    <x v="10"/>
    <x v="7"/>
    <x v="2"/>
    <n v="12882"/>
  </r>
  <r>
    <x v="0"/>
    <x v="2"/>
    <x v="2"/>
    <x v="10"/>
    <x v="8"/>
    <x v="2"/>
    <n v="28863"/>
  </r>
  <r>
    <x v="0"/>
    <x v="2"/>
    <x v="2"/>
    <x v="10"/>
    <x v="9"/>
    <x v="3"/>
    <n v="11706"/>
  </r>
  <r>
    <x v="0"/>
    <x v="2"/>
    <x v="2"/>
    <x v="10"/>
    <x v="10"/>
    <x v="3"/>
    <n v="6010"/>
  </r>
  <r>
    <x v="0"/>
    <x v="2"/>
    <x v="2"/>
    <x v="10"/>
    <x v="11"/>
    <x v="3"/>
    <n v="17701"/>
  </r>
  <r>
    <x v="1"/>
    <x v="2"/>
    <x v="2"/>
    <x v="10"/>
    <x v="0"/>
    <x v="0"/>
    <n v="18788"/>
  </r>
  <r>
    <x v="1"/>
    <x v="2"/>
    <x v="2"/>
    <x v="10"/>
    <x v="1"/>
    <x v="0"/>
    <n v="23041"/>
  </r>
  <r>
    <x v="1"/>
    <x v="2"/>
    <x v="2"/>
    <x v="10"/>
    <x v="2"/>
    <x v="0"/>
    <n v="12352"/>
  </r>
  <r>
    <x v="1"/>
    <x v="2"/>
    <x v="2"/>
    <x v="10"/>
    <x v="3"/>
    <x v="1"/>
    <n v="14023"/>
  </r>
  <r>
    <x v="1"/>
    <x v="2"/>
    <x v="2"/>
    <x v="10"/>
    <x v="4"/>
    <x v="1"/>
    <n v="5378"/>
  </r>
  <r>
    <x v="1"/>
    <x v="2"/>
    <x v="2"/>
    <x v="10"/>
    <x v="5"/>
    <x v="1"/>
    <n v="14566"/>
  </r>
  <r>
    <x v="1"/>
    <x v="2"/>
    <x v="2"/>
    <x v="10"/>
    <x v="6"/>
    <x v="2"/>
    <n v="5382"/>
  </r>
  <r>
    <x v="1"/>
    <x v="2"/>
    <x v="2"/>
    <x v="10"/>
    <x v="7"/>
    <x v="2"/>
    <n v="3079"/>
  </r>
  <r>
    <x v="1"/>
    <x v="2"/>
    <x v="2"/>
    <x v="10"/>
    <x v="8"/>
    <x v="2"/>
    <n v="12149"/>
  </r>
  <r>
    <x v="1"/>
    <x v="2"/>
    <x v="2"/>
    <x v="10"/>
    <x v="9"/>
    <x v="3"/>
    <n v="25848"/>
  </r>
  <r>
    <x v="1"/>
    <x v="2"/>
    <x v="2"/>
    <x v="10"/>
    <x v="10"/>
    <x v="3"/>
    <n v="10503"/>
  </r>
  <r>
    <x v="1"/>
    <x v="2"/>
    <x v="2"/>
    <x v="10"/>
    <x v="11"/>
    <x v="3"/>
    <n v="5398"/>
  </r>
  <r>
    <x v="2"/>
    <x v="2"/>
    <x v="2"/>
    <x v="10"/>
    <x v="0"/>
    <x v="0"/>
    <n v="3371"/>
  </r>
  <r>
    <x v="2"/>
    <x v="2"/>
    <x v="2"/>
    <x v="10"/>
    <x v="1"/>
    <x v="0"/>
    <n v="2595"/>
  </r>
  <r>
    <x v="2"/>
    <x v="2"/>
    <x v="2"/>
    <x v="10"/>
    <x v="2"/>
    <x v="0"/>
    <n v="5430"/>
  </r>
  <r>
    <x v="2"/>
    <x v="2"/>
    <x v="2"/>
    <x v="10"/>
    <x v="3"/>
    <x v="1"/>
    <n v="6412"/>
  </r>
  <r>
    <x v="2"/>
    <x v="2"/>
    <x v="2"/>
    <x v="10"/>
    <x v="4"/>
    <x v="1"/>
    <n v="4721"/>
  </r>
  <r>
    <x v="2"/>
    <x v="2"/>
    <x v="2"/>
    <x v="10"/>
    <x v="5"/>
    <x v="1"/>
    <n v="4830"/>
  </r>
  <r>
    <x v="2"/>
    <x v="2"/>
    <x v="2"/>
    <x v="10"/>
    <x v="6"/>
    <x v="2"/>
    <n v="1921"/>
  </r>
  <r>
    <x v="2"/>
    <x v="2"/>
    <x v="2"/>
    <x v="10"/>
    <x v="7"/>
    <x v="2"/>
    <n v="5773"/>
  </r>
  <r>
    <x v="2"/>
    <x v="2"/>
    <x v="2"/>
    <x v="10"/>
    <x v="8"/>
    <x v="2"/>
    <n v="8192"/>
  </r>
  <r>
    <x v="2"/>
    <x v="2"/>
    <x v="2"/>
    <x v="10"/>
    <x v="9"/>
    <x v="3"/>
    <n v="4611"/>
  </r>
  <r>
    <x v="2"/>
    <x v="2"/>
    <x v="2"/>
    <x v="10"/>
    <x v="10"/>
    <x v="3"/>
    <n v="2929"/>
  </r>
  <r>
    <x v="2"/>
    <x v="2"/>
    <x v="2"/>
    <x v="10"/>
    <x v="11"/>
    <x v="3"/>
    <n v="8100"/>
  </r>
  <r>
    <x v="3"/>
    <x v="2"/>
    <x v="2"/>
    <x v="10"/>
    <x v="0"/>
    <x v="0"/>
    <n v="2528"/>
  </r>
  <r>
    <x v="3"/>
    <x v="2"/>
    <x v="2"/>
    <x v="10"/>
    <x v="1"/>
    <x v="0"/>
    <n v="26982"/>
  </r>
  <r>
    <x v="3"/>
    <x v="2"/>
    <x v="2"/>
    <x v="10"/>
    <x v="2"/>
    <x v="0"/>
    <n v="4629"/>
  </r>
  <r>
    <x v="3"/>
    <x v="2"/>
    <x v="2"/>
    <x v="10"/>
    <x v="3"/>
    <x v="1"/>
    <n v="17295"/>
  </r>
  <r>
    <x v="3"/>
    <x v="2"/>
    <x v="2"/>
    <x v="10"/>
    <x v="4"/>
    <x v="1"/>
    <n v="26983"/>
  </r>
  <r>
    <x v="3"/>
    <x v="2"/>
    <x v="2"/>
    <x v="10"/>
    <x v="5"/>
    <x v="1"/>
    <n v="20708"/>
  </r>
  <r>
    <x v="3"/>
    <x v="2"/>
    <x v="2"/>
    <x v="10"/>
    <x v="6"/>
    <x v="2"/>
    <n v="26776"/>
  </r>
  <r>
    <x v="3"/>
    <x v="2"/>
    <x v="2"/>
    <x v="10"/>
    <x v="7"/>
    <x v="2"/>
    <n v="19828"/>
  </r>
  <r>
    <x v="3"/>
    <x v="2"/>
    <x v="2"/>
    <x v="10"/>
    <x v="8"/>
    <x v="2"/>
    <n v="27490"/>
  </r>
  <r>
    <x v="3"/>
    <x v="2"/>
    <x v="2"/>
    <x v="10"/>
    <x v="9"/>
    <x v="3"/>
    <n v="12274"/>
  </r>
  <r>
    <x v="3"/>
    <x v="2"/>
    <x v="2"/>
    <x v="10"/>
    <x v="10"/>
    <x v="3"/>
    <n v="2626"/>
  </r>
  <r>
    <x v="3"/>
    <x v="2"/>
    <x v="2"/>
    <x v="10"/>
    <x v="11"/>
    <x v="3"/>
    <n v="15200"/>
  </r>
  <r>
    <x v="0"/>
    <x v="2"/>
    <x v="2"/>
    <x v="11"/>
    <x v="0"/>
    <x v="0"/>
    <n v="5237"/>
  </r>
  <r>
    <x v="0"/>
    <x v="2"/>
    <x v="2"/>
    <x v="11"/>
    <x v="1"/>
    <x v="0"/>
    <n v="16683"/>
  </r>
  <r>
    <x v="0"/>
    <x v="2"/>
    <x v="2"/>
    <x v="11"/>
    <x v="2"/>
    <x v="0"/>
    <n v="8832"/>
  </r>
  <r>
    <x v="0"/>
    <x v="2"/>
    <x v="2"/>
    <x v="11"/>
    <x v="3"/>
    <x v="1"/>
    <n v="12337"/>
  </r>
  <r>
    <x v="0"/>
    <x v="2"/>
    <x v="2"/>
    <x v="11"/>
    <x v="4"/>
    <x v="1"/>
    <n v="10314"/>
  </r>
  <r>
    <x v="0"/>
    <x v="2"/>
    <x v="2"/>
    <x v="11"/>
    <x v="5"/>
    <x v="1"/>
    <n v="28107"/>
  </r>
  <r>
    <x v="0"/>
    <x v="2"/>
    <x v="2"/>
    <x v="11"/>
    <x v="6"/>
    <x v="2"/>
    <n v="11301"/>
  </r>
  <r>
    <x v="0"/>
    <x v="2"/>
    <x v="2"/>
    <x v="11"/>
    <x v="7"/>
    <x v="2"/>
    <n v="3249"/>
  </r>
  <r>
    <x v="0"/>
    <x v="2"/>
    <x v="2"/>
    <x v="11"/>
    <x v="8"/>
    <x v="2"/>
    <n v="19242"/>
  </r>
  <r>
    <x v="0"/>
    <x v="2"/>
    <x v="2"/>
    <x v="11"/>
    <x v="9"/>
    <x v="3"/>
    <n v="2468"/>
  </r>
  <r>
    <x v="0"/>
    <x v="2"/>
    <x v="2"/>
    <x v="11"/>
    <x v="10"/>
    <x v="3"/>
    <n v="8724"/>
  </r>
  <r>
    <x v="0"/>
    <x v="2"/>
    <x v="2"/>
    <x v="11"/>
    <x v="11"/>
    <x v="3"/>
    <n v="5894"/>
  </r>
  <r>
    <x v="1"/>
    <x v="2"/>
    <x v="2"/>
    <x v="11"/>
    <x v="0"/>
    <x v="0"/>
    <n v="24289"/>
  </r>
  <r>
    <x v="1"/>
    <x v="2"/>
    <x v="2"/>
    <x v="11"/>
    <x v="1"/>
    <x v="0"/>
    <n v="13964"/>
  </r>
  <r>
    <x v="1"/>
    <x v="2"/>
    <x v="2"/>
    <x v="11"/>
    <x v="2"/>
    <x v="0"/>
    <n v="13759"/>
  </r>
  <r>
    <x v="1"/>
    <x v="2"/>
    <x v="2"/>
    <x v="11"/>
    <x v="3"/>
    <x v="1"/>
    <n v="2860"/>
  </r>
  <r>
    <x v="1"/>
    <x v="2"/>
    <x v="2"/>
    <x v="11"/>
    <x v="4"/>
    <x v="1"/>
    <n v="27183"/>
  </r>
  <r>
    <x v="1"/>
    <x v="2"/>
    <x v="2"/>
    <x v="11"/>
    <x v="5"/>
    <x v="1"/>
    <n v="6867"/>
  </r>
  <r>
    <x v="1"/>
    <x v="2"/>
    <x v="2"/>
    <x v="11"/>
    <x v="6"/>
    <x v="2"/>
    <n v="26690"/>
  </r>
  <r>
    <x v="1"/>
    <x v="2"/>
    <x v="2"/>
    <x v="11"/>
    <x v="7"/>
    <x v="2"/>
    <n v="22425"/>
  </r>
  <r>
    <x v="1"/>
    <x v="2"/>
    <x v="2"/>
    <x v="11"/>
    <x v="8"/>
    <x v="2"/>
    <n v="8177"/>
  </r>
  <r>
    <x v="1"/>
    <x v="2"/>
    <x v="2"/>
    <x v="11"/>
    <x v="9"/>
    <x v="3"/>
    <n v="16455"/>
  </r>
  <r>
    <x v="1"/>
    <x v="2"/>
    <x v="2"/>
    <x v="11"/>
    <x v="10"/>
    <x v="3"/>
    <n v="29515"/>
  </r>
  <r>
    <x v="1"/>
    <x v="2"/>
    <x v="2"/>
    <x v="11"/>
    <x v="11"/>
    <x v="3"/>
    <n v="28415"/>
  </r>
  <r>
    <x v="2"/>
    <x v="2"/>
    <x v="2"/>
    <x v="11"/>
    <x v="0"/>
    <x v="0"/>
    <n v="6544"/>
  </r>
  <r>
    <x v="2"/>
    <x v="2"/>
    <x v="2"/>
    <x v="11"/>
    <x v="1"/>
    <x v="0"/>
    <n v="1638"/>
  </r>
  <r>
    <x v="2"/>
    <x v="2"/>
    <x v="2"/>
    <x v="11"/>
    <x v="2"/>
    <x v="0"/>
    <n v="4994"/>
  </r>
  <r>
    <x v="2"/>
    <x v="2"/>
    <x v="2"/>
    <x v="11"/>
    <x v="3"/>
    <x v="1"/>
    <n v="2590"/>
  </r>
  <r>
    <x v="2"/>
    <x v="2"/>
    <x v="2"/>
    <x v="11"/>
    <x v="4"/>
    <x v="1"/>
    <n v="8520"/>
  </r>
  <r>
    <x v="2"/>
    <x v="2"/>
    <x v="2"/>
    <x v="11"/>
    <x v="5"/>
    <x v="1"/>
    <n v="4420"/>
  </r>
  <r>
    <x v="2"/>
    <x v="2"/>
    <x v="2"/>
    <x v="11"/>
    <x v="6"/>
    <x v="2"/>
    <n v="4874"/>
  </r>
  <r>
    <x v="2"/>
    <x v="2"/>
    <x v="2"/>
    <x v="11"/>
    <x v="7"/>
    <x v="2"/>
    <n v="4130"/>
  </r>
  <r>
    <x v="2"/>
    <x v="2"/>
    <x v="2"/>
    <x v="11"/>
    <x v="8"/>
    <x v="2"/>
    <n v="7875"/>
  </r>
  <r>
    <x v="2"/>
    <x v="2"/>
    <x v="2"/>
    <x v="11"/>
    <x v="9"/>
    <x v="3"/>
    <n v="2512"/>
  </r>
  <r>
    <x v="2"/>
    <x v="2"/>
    <x v="2"/>
    <x v="11"/>
    <x v="10"/>
    <x v="3"/>
    <n v="5534"/>
  </r>
  <r>
    <x v="2"/>
    <x v="2"/>
    <x v="2"/>
    <x v="11"/>
    <x v="11"/>
    <x v="3"/>
    <n v="7483"/>
  </r>
  <r>
    <x v="3"/>
    <x v="2"/>
    <x v="2"/>
    <x v="11"/>
    <x v="0"/>
    <x v="0"/>
    <n v="9362"/>
  </r>
  <r>
    <x v="3"/>
    <x v="2"/>
    <x v="2"/>
    <x v="11"/>
    <x v="1"/>
    <x v="0"/>
    <n v="18111"/>
  </r>
  <r>
    <x v="3"/>
    <x v="2"/>
    <x v="2"/>
    <x v="11"/>
    <x v="2"/>
    <x v="0"/>
    <n v="24556"/>
  </r>
  <r>
    <x v="3"/>
    <x v="2"/>
    <x v="2"/>
    <x v="11"/>
    <x v="3"/>
    <x v="1"/>
    <n v="14780"/>
  </r>
  <r>
    <x v="3"/>
    <x v="2"/>
    <x v="2"/>
    <x v="11"/>
    <x v="4"/>
    <x v="1"/>
    <n v="25570"/>
  </r>
  <r>
    <x v="3"/>
    <x v="2"/>
    <x v="2"/>
    <x v="11"/>
    <x v="5"/>
    <x v="1"/>
    <n v="23187"/>
  </r>
  <r>
    <x v="3"/>
    <x v="2"/>
    <x v="2"/>
    <x v="11"/>
    <x v="6"/>
    <x v="2"/>
    <n v="2361"/>
  </r>
  <r>
    <x v="3"/>
    <x v="2"/>
    <x v="2"/>
    <x v="11"/>
    <x v="7"/>
    <x v="2"/>
    <n v="25933"/>
  </r>
  <r>
    <x v="3"/>
    <x v="2"/>
    <x v="2"/>
    <x v="11"/>
    <x v="8"/>
    <x v="2"/>
    <n v="9586"/>
  </r>
  <r>
    <x v="3"/>
    <x v="2"/>
    <x v="2"/>
    <x v="11"/>
    <x v="9"/>
    <x v="3"/>
    <n v="4053"/>
  </r>
  <r>
    <x v="3"/>
    <x v="2"/>
    <x v="2"/>
    <x v="11"/>
    <x v="10"/>
    <x v="3"/>
    <n v="9528"/>
  </r>
  <r>
    <x v="3"/>
    <x v="2"/>
    <x v="2"/>
    <x v="11"/>
    <x v="11"/>
    <x v="3"/>
    <n v="14622"/>
  </r>
  <r>
    <x v="0"/>
    <x v="2"/>
    <x v="2"/>
    <x v="12"/>
    <x v="0"/>
    <x v="0"/>
    <n v="10536"/>
  </r>
  <r>
    <x v="0"/>
    <x v="2"/>
    <x v="2"/>
    <x v="12"/>
    <x v="1"/>
    <x v="0"/>
    <n v="24368"/>
  </r>
  <r>
    <x v="0"/>
    <x v="2"/>
    <x v="2"/>
    <x v="12"/>
    <x v="2"/>
    <x v="0"/>
    <n v="10640"/>
  </r>
  <r>
    <x v="0"/>
    <x v="2"/>
    <x v="2"/>
    <x v="12"/>
    <x v="3"/>
    <x v="1"/>
    <n v="3153"/>
  </r>
  <r>
    <x v="0"/>
    <x v="2"/>
    <x v="2"/>
    <x v="12"/>
    <x v="4"/>
    <x v="1"/>
    <n v="12244"/>
  </r>
  <r>
    <x v="0"/>
    <x v="2"/>
    <x v="2"/>
    <x v="12"/>
    <x v="5"/>
    <x v="1"/>
    <n v="10692"/>
  </r>
  <r>
    <x v="0"/>
    <x v="2"/>
    <x v="2"/>
    <x v="12"/>
    <x v="6"/>
    <x v="2"/>
    <n v="12129"/>
  </r>
  <r>
    <x v="0"/>
    <x v="2"/>
    <x v="2"/>
    <x v="12"/>
    <x v="7"/>
    <x v="2"/>
    <n v="1845"/>
  </r>
  <r>
    <x v="0"/>
    <x v="2"/>
    <x v="2"/>
    <x v="12"/>
    <x v="8"/>
    <x v="2"/>
    <n v="19902"/>
  </r>
  <r>
    <x v="0"/>
    <x v="2"/>
    <x v="2"/>
    <x v="12"/>
    <x v="9"/>
    <x v="3"/>
    <n v="26243"/>
  </r>
  <r>
    <x v="0"/>
    <x v="2"/>
    <x v="2"/>
    <x v="12"/>
    <x v="10"/>
    <x v="3"/>
    <n v="29788"/>
  </r>
  <r>
    <x v="0"/>
    <x v="2"/>
    <x v="2"/>
    <x v="12"/>
    <x v="11"/>
    <x v="3"/>
    <n v="2549"/>
  </r>
  <r>
    <x v="1"/>
    <x v="2"/>
    <x v="2"/>
    <x v="12"/>
    <x v="0"/>
    <x v="0"/>
    <n v="20281"/>
  </r>
  <r>
    <x v="1"/>
    <x v="2"/>
    <x v="2"/>
    <x v="12"/>
    <x v="1"/>
    <x v="0"/>
    <n v="11916"/>
  </r>
  <r>
    <x v="1"/>
    <x v="2"/>
    <x v="2"/>
    <x v="12"/>
    <x v="2"/>
    <x v="0"/>
    <n v="5819"/>
  </r>
  <r>
    <x v="1"/>
    <x v="2"/>
    <x v="2"/>
    <x v="12"/>
    <x v="3"/>
    <x v="1"/>
    <n v="16570"/>
  </r>
  <r>
    <x v="1"/>
    <x v="2"/>
    <x v="2"/>
    <x v="12"/>
    <x v="4"/>
    <x v="1"/>
    <n v="2958"/>
  </r>
  <r>
    <x v="1"/>
    <x v="2"/>
    <x v="2"/>
    <x v="12"/>
    <x v="5"/>
    <x v="1"/>
    <n v="15597"/>
  </r>
  <r>
    <x v="1"/>
    <x v="2"/>
    <x v="2"/>
    <x v="12"/>
    <x v="6"/>
    <x v="2"/>
    <n v="9369"/>
  </r>
  <r>
    <x v="1"/>
    <x v="2"/>
    <x v="2"/>
    <x v="12"/>
    <x v="7"/>
    <x v="2"/>
    <n v="29840"/>
  </r>
  <r>
    <x v="1"/>
    <x v="2"/>
    <x v="2"/>
    <x v="12"/>
    <x v="8"/>
    <x v="2"/>
    <n v="16681"/>
  </r>
  <r>
    <x v="1"/>
    <x v="2"/>
    <x v="2"/>
    <x v="12"/>
    <x v="9"/>
    <x v="3"/>
    <n v="6051"/>
  </r>
  <r>
    <x v="1"/>
    <x v="2"/>
    <x v="2"/>
    <x v="12"/>
    <x v="10"/>
    <x v="3"/>
    <n v="15437"/>
  </r>
  <r>
    <x v="1"/>
    <x v="2"/>
    <x v="2"/>
    <x v="12"/>
    <x v="11"/>
    <x v="3"/>
    <n v="7332"/>
  </r>
  <r>
    <x v="2"/>
    <x v="2"/>
    <x v="2"/>
    <x v="12"/>
    <x v="0"/>
    <x v="0"/>
    <n v="1958"/>
  </r>
  <r>
    <x v="2"/>
    <x v="2"/>
    <x v="2"/>
    <x v="12"/>
    <x v="1"/>
    <x v="0"/>
    <n v="2601"/>
  </r>
  <r>
    <x v="2"/>
    <x v="2"/>
    <x v="2"/>
    <x v="12"/>
    <x v="2"/>
    <x v="0"/>
    <n v="5450"/>
  </r>
  <r>
    <x v="2"/>
    <x v="2"/>
    <x v="2"/>
    <x v="12"/>
    <x v="3"/>
    <x v="1"/>
    <n v="9574"/>
  </r>
  <r>
    <x v="2"/>
    <x v="2"/>
    <x v="2"/>
    <x v="12"/>
    <x v="4"/>
    <x v="1"/>
    <n v="4321"/>
  </r>
  <r>
    <x v="2"/>
    <x v="2"/>
    <x v="2"/>
    <x v="12"/>
    <x v="5"/>
    <x v="1"/>
    <n v="3159"/>
  </r>
  <r>
    <x v="2"/>
    <x v="2"/>
    <x v="2"/>
    <x v="12"/>
    <x v="6"/>
    <x v="2"/>
    <n v="6813"/>
  </r>
  <r>
    <x v="2"/>
    <x v="2"/>
    <x v="2"/>
    <x v="12"/>
    <x v="7"/>
    <x v="2"/>
    <n v="4088"/>
  </r>
  <r>
    <x v="2"/>
    <x v="2"/>
    <x v="2"/>
    <x v="12"/>
    <x v="8"/>
    <x v="2"/>
    <n v="4944"/>
  </r>
  <r>
    <x v="2"/>
    <x v="2"/>
    <x v="2"/>
    <x v="12"/>
    <x v="9"/>
    <x v="3"/>
    <n v="4477"/>
  </r>
  <r>
    <x v="2"/>
    <x v="2"/>
    <x v="2"/>
    <x v="12"/>
    <x v="10"/>
    <x v="3"/>
    <n v="9949"/>
  </r>
  <r>
    <x v="2"/>
    <x v="2"/>
    <x v="2"/>
    <x v="12"/>
    <x v="11"/>
    <x v="3"/>
    <n v="1654"/>
  </r>
  <r>
    <x v="3"/>
    <x v="2"/>
    <x v="2"/>
    <x v="12"/>
    <x v="0"/>
    <x v="0"/>
    <n v="10148"/>
  </r>
  <r>
    <x v="3"/>
    <x v="2"/>
    <x v="2"/>
    <x v="12"/>
    <x v="1"/>
    <x v="0"/>
    <n v="22409"/>
  </r>
  <r>
    <x v="3"/>
    <x v="2"/>
    <x v="2"/>
    <x v="12"/>
    <x v="2"/>
    <x v="0"/>
    <n v="9854"/>
  </r>
  <r>
    <x v="3"/>
    <x v="2"/>
    <x v="2"/>
    <x v="12"/>
    <x v="3"/>
    <x v="1"/>
    <n v="21157"/>
  </r>
  <r>
    <x v="3"/>
    <x v="2"/>
    <x v="2"/>
    <x v="12"/>
    <x v="4"/>
    <x v="1"/>
    <n v="3840"/>
  </r>
  <r>
    <x v="3"/>
    <x v="2"/>
    <x v="2"/>
    <x v="12"/>
    <x v="5"/>
    <x v="1"/>
    <n v="20589"/>
  </r>
  <r>
    <x v="3"/>
    <x v="2"/>
    <x v="2"/>
    <x v="12"/>
    <x v="6"/>
    <x v="2"/>
    <n v="7583"/>
  </r>
  <r>
    <x v="3"/>
    <x v="2"/>
    <x v="2"/>
    <x v="12"/>
    <x v="7"/>
    <x v="2"/>
    <n v="27298"/>
  </r>
  <r>
    <x v="3"/>
    <x v="2"/>
    <x v="2"/>
    <x v="12"/>
    <x v="8"/>
    <x v="2"/>
    <n v="10927"/>
  </r>
  <r>
    <x v="3"/>
    <x v="2"/>
    <x v="2"/>
    <x v="12"/>
    <x v="9"/>
    <x v="3"/>
    <n v="3771"/>
  </r>
  <r>
    <x v="3"/>
    <x v="2"/>
    <x v="2"/>
    <x v="12"/>
    <x v="10"/>
    <x v="3"/>
    <n v="5469"/>
  </r>
  <r>
    <x v="3"/>
    <x v="2"/>
    <x v="2"/>
    <x v="12"/>
    <x v="11"/>
    <x v="3"/>
    <n v="8732"/>
  </r>
  <r>
    <x v="0"/>
    <x v="2"/>
    <x v="2"/>
    <x v="13"/>
    <x v="0"/>
    <x v="0"/>
    <n v="13034"/>
  </r>
  <r>
    <x v="0"/>
    <x v="2"/>
    <x v="2"/>
    <x v="13"/>
    <x v="1"/>
    <x v="0"/>
    <n v="18795"/>
  </r>
  <r>
    <x v="0"/>
    <x v="2"/>
    <x v="2"/>
    <x v="13"/>
    <x v="2"/>
    <x v="0"/>
    <n v="19559"/>
  </r>
  <r>
    <x v="0"/>
    <x v="2"/>
    <x v="2"/>
    <x v="13"/>
    <x v="3"/>
    <x v="1"/>
    <n v="24802"/>
  </r>
  <r>
    <x v="0"/>
    <x v="2"/>
    <x v="2"/>
    <x v="13"/>
    <x v="4"/>
    <x v="1"/>
    <n v="29921"/>
  </r>
  <r>
    <x v="0"/>
    <x v="2"/>
    <x v="2"/>
    <x v="13"/>
    <x v="5"/>
    <x v="1"/>
    <n v="21284"/>
  </r>
  <r>
    <x v="0"/>
    <x v="2"/>
    <x v="2"/>
    <x v="13"/>
    <x v="6"/>
    <x v="2"/>
    <n v="19536"/>
  </r>
  <r>
    <x v="0"/>
    <x v="2"/>
    <x v="2"/>
    <x v="13"/>
    <x v="7"/>
    <x v="2"/>
    <n v="4288"/>
  </r>
  <r>
    <x v="0"/>
    <x v="2"/>
    <x v="2"/>
    <x v="13"/>
    <x v="8"/>
    <x v="2"/>
    <n v="17864"/>
  </r>
  <r>
    <x v="0"/>
    <x v="2"/>
    <x v="2"/>
    <x v="13"/>
    <x v="9"/>
    <x v="3"/>
    <n v="22965"/>
  </r>
  <r>
    <x v="0"/>
    <x v="2"/>
    <x v="2"/>
    <x v="13"/>
    <x v="10"/>
    <x v="3"/>
    <n v="19218"/>
  </r>
  <r>
    <x v="0"/>
    <x v="2"/>
    <x v="2"/>
    <x v="13"/>
    <x v="11"/>
    <x v="3"/>
    <n v="18858"/>
  </r>
  <r>
    <x v="1"/>
    <x v="2"/>
    <x v="2"/>
    <x v="13"/>
    <x v="0"/>
    <x v="0"/>
    <n v="7816"/>
  </r>
  <r>
    <x v="1"/>
    <x v="2"/>
    <x v="2"/>
    <x v="13"/>
    <x v="1"/>
    <x v="0"/>
    <n v="1489"/>
  </r>
  <r>
    <x v="1"/>
    <x v="2"/>
    <x v="2"/>
    <x v="13"/>
    <x v="2"/>
    <x v="0"/>
    <n v="28750"/>
  </r>
  <r>
    <x v="1"/>
    <x v="2"/>
    <x v="2"/>
    <x v="13"/>
    <x v="3"/>
    <x v="1"/>
    <n v="25875"/>
  </r>
  <r>
    <x v="1"/>
    <x v="2"/>
    <x v="2"/>
    <x v="13"/>
    <x v="4"/>
    <x v="1"/>
    <n v="26381"/>
  </r>
  <r>
    <x v="1"/>
    <x v="2"/>
    <x v="2"/>
    <x v="13"/>
    <x v="5"/>
    <x v="1"/>
    <n v="1335"/>
  </r>
  <r>
    <x v="1"/>
    <x v="2"/>
    <x v="2"/>
    <x v="13"/>
    <x v="6"/>
    <x v="2"/>
    <n v="11393"/>
  </r>
  <r>
    <x v="1"/>
    <x v="2"/>
    <x v="2"/>
    <x v="13"/>
    <x v="7"/>
    <x v="2"/>
    <n v="17143"/>
  </r>
  <r>
    <x v="1"/>
    <x v="2"/>
    <x v="2"/>
    <x v="13"/>
    <x v="8"/>
    <x v="2"/>
    <n v="22176"/>
  </r>
  <r>
    <x v="1"/>
    <x v="2"/>
    <x v="2"/>
    <x v="13"/>
    <x v="9"/>
    <x v="3"/>
    <n v="9848"/>
  </r>
  <r>
    <x v="1"/>
    <x v="2"/>
    <x v="2"/>
    <x v="13"/>
    <x v="10"/>
    <x v="3"/>
    <n v="25398"/>
  </r>
  <r>
    <x v="1"/>
    <x v="2"/>
    <x v="2"/>
    <x v="13"/>
    <x v="11"/>
    <x v="3"/>
    <n v="12369"/>
  </r>
  <r>
    <x v="2"/>
    <x v="2"/>
    <x v="2"/>
    <x v="13"/>
    <x v="0"/>
    <x v="0"/>
    <n v="9785"/>
  </r>
  <r>
    <x v="2"/>
    <x v="2"/>
    <x v="2"/>
    <x v="13"/>
    <x v="1"/>
    <x v="0"/>
    <n v="9053"/>
  </r>
  <r>
    <x v="2"/>
    <x v="2"/>
    <x v="2"/>
    <x v="13"/>
    <x v="2"/>
    <x v="0"/>
    <n v="7875"/>
  </r>
  <r>
    <x v="2"/>
    <x v="2"/>
    <x v="2"/>
    <x v="13"/>
    <x v="3"/>
    <x v="1"/>
    <n v="4639"/>
  </r>
  <r>
    <x v="2"/>
    <x v="2"/>
    <x v="2"/>
    <x v="13"/>
    <x v="4"/>
    <x v="1"/>
    <n v="5080"/>
  </r>
  <r>
    <x v="2"/>
    <x v="2"/>
    <x v="2"/>
    <x v="13"/>
    <x v="5"/>
    <x v="1"/>
    <n v="7414"/>
  </r>
  <r>
    <x v="2"/>
    <x v="2"/>
    <x v="2"/>
    <x v="13"/>
    <x v="6"/>
    <x v="2"/>
    <n v="9310"/>
  </r>
  <r>
    <x v="2"/>
    <x v="2"/>
    <x v="2"/>
    <x v="13"/>
    <x v="7"/>
    <x v="2"/>
    <n v="8433"/>
  </r>
  <r>
    <x v="2"/>
    <x v="2"/>
    <x v="2"/>
    <x v="13"/>
    <x v="8"/>
    <x v="2"/>
    <n v="5352"/>
  </r>
  <r>
    <x v="2"/>
    <x v="2"/>
    <x v="2"/>
    <x v="13"/>
    <x v="9"/>
    <x v="3"/>
    <n v="9810"/>
  </r>
  <r>
    <x v="2"/>
    <x v="2"/>
    <x v="2"/>
    <x v="13"/>
    <x v="10"/>
    <x v="3"/>
    <n v="1979"/>
  </r>
  <r>
    <x v="2"/>
    <x v="2"/>
    <x v="2"/>
    <x v="13"/>
    <x v="11"/>
    <x v="3"/>
    <n v="4199"/>
  </r>
  <r>
    <x v="3"/>
    <x v="2"/>
    <x v="2"/>
    <x v="13"/>
    <x v="0"/>
    <x v="0"/>
    <n v="28711"/>
  </r>
  <r>
    <x v="3"/>
    <x v="2"/>
    <x v="2"/>
    <x v="13"/>
    <x v="1"/>
    <x v="0"/>
    <n v="21940"/>
  </r>
  <r>
    <x v="3"/>
    <x v="2"/>
    <x v="2"/>
    <x v="13"/>
    <x v="2"/>
    <x v="0"/>
    <n v="5009"/>
  </r>
  <r>
    <x v="3"/>
    <x v="2"/>
    <x v="2"/>
    <x v="13"/>
    <x v="3"/>
    <x v="1"/>
    <n v="21979"/>
  </r>
  <r>
    <x v="3"/>
    <x v="2"/>
    <x v="2"/>
    <x v="13"/>
    <x v="4"/>
    <x v="1"/>
    <n v="13187"/>
  </r>
  <r>
    <x v="3"/>
    <x v="2"/>
    <x v="2"/>
    <x v="13"/>
    <x v="5"/>
    <x v="1"/>
    <n v="7797"/>
  </r>
  <r>
    <x v="3"/>
    <x v="2"/>
    <x v="2"/>
    <x v="13"/>
    <x v="6"/>
    <x v="2"/>
    <n v="10823"/>
  </r>
  <r>
    <x v="3"/>
    <x v="2"/>
    <x v="2"/>
    <x v="13"/>
    <x v="7"/>
    <x v="2"/>
    <n v="22367"/>
  </r>
  <r>
    <x v="3"/>
    <x v="2"/>
    <x v="2"/>
    <x v="13"/>
    <x v="8"/>
    <x v="2"/>
    <n v="24518"/>
  </r>
  <r>
    <x v="3"/>
    <x v="2"/>
    <x v="2"/>
    <x v="13"/>
    <x v="9"/>
    <x v="3"/>
    <n v="27041"/>
  </r>
  <r>
    <x v="3"/>
    <x v="2"/>
    <x v="2"/>
    <x v="13"/>
    <x v="10"/>
    <x v="3"/>
    <n v="11580"/>
  </r>
  <r>
    <x v="3"/>
    <x v="2"/>
    <x v="2"/>
    <x v="13"/>
    <x v="11"/>
    <x v="3"/>
    <n v="11825"/>
  </r>
  <r>
    <x v="0"/>
    <x v="2"/>
    <x v="2"/>
    <x v="14"/>
    <x v="0"/>
    <x v="0"/>
    <n v="1960"/>
  </r>
  <r>
    <x v="0"/>
    <x v="2"/>
    <x v="2"/>
    <x v="14"/>
    <x v="1"/>
    <x v="0"/>
    <n v="11915"/>
  </r>
  <r>
    <x v="0"/>
    <x v="2"/>
    <x v="2"/>
    <x v="14"/>
    <x v="2"/>
    <x v="0"/>
    <n v="9190"/>
  </r>
  <r>
    <x v="0"/>
    <x v="2"/>
    <x v="2"/>
    <x v="14"/>
    <x v="3"/>
    <x v="1"/>
    <n v="28781"/>
  </r>
  <r>
    <x v="0"/>
    <x v="2"/>
    <x v="2"/>
    <x v="14"/>
    <x v="4"/>
    <x v="1"/>
    <n v="11656"/>
  </r>
  <r>
    <x v="0"/>
    <x v="2"/>
    <x v="2"/>
    <x v="14"/>
    <x v="5"/>
    <x v="1"/>
    <n v="8817"/>
  </r>
  <r>
    <x v="0"/>
    <x v="2"/>
    <x v="2"/>
    <x v="14"/>
    <x v="6"/>
    <x v="2"/>
    <n v="24598"/>
  </r>
  <r>
    <x v="0"/>
    <x v="2"/>
    <x v="2"/>
    <x v="14"/>
    <x v="7"/>
    <x v="2"/>
    <n v="15611"/>
  </r>
  <r>
    <x v="0"/>
    <x v="2"/>
    <x v="2"/>
    <x v="14"/>
    <x v="8"/>
    <x v="2"/>
    <n v="8293"/>
  </r>
  <r>
    <x v="0"/>
    <x v="2"/>
    <x v="2"/>
    <x v="14"/>
    <x v="9"/>
    <x v="3"/>
    <n v="5983"/>
  </r>
  <r>
    <x v="0"/>
    <x v="2"/>
    <x v="2"/>
    <x v="14"/>
    <x v="10"/>
    <x v="3"/>
    <n v="9215"/>
  </r>
  <r>
    <x v="0"/>
    <x v="2"/>
    <x v="2"/>
    <x v="14"/>
    <x v="11"/>
    <x v="3"/>
    <n v="6134"/>
  </r>
  <r>
    <x v="1"/>
    <x v="2"/>
    <x v="2"/>
    <x v="14"/>
    <x v="0"/>
    <x v="0"/>
    <n v="6950"/>
  </r>
  <r>
    <x v="1"/>
    <x v="2"/>
    <x v="2"/>
    <x v="14"/>
    <x v="1"/>
    <x v="0"/>
    <n v="16435"/>
  </r>
  <r>
    <x v="1"/>
    <x v="2"/>
    <x v="2"/>
    <x v="14"/>
    <x v="2"/>
    <x v="0"/>
    <n v="11194"/>
  </r>
  <r>
    <x v="1"/>
    <x v="2"/>
    <x v="2"/>
    <x v="14"/>
    <x v="3"/>
    <x v="1"/>
    <n v="25585"/>
  </r>
  <r>
    <x v="1"/>
    <x v="2"/>
    <x v="2"/>
    <x v="14"/>
    <x v="4"/>
    <x v="1"/>
    <n v="20066"/>
  </r>
  <r>
    <x v="1"/>
    <x v="2"/>
    <x v="2"/>
    <x v="14"/>
    <x v="5"/>
    <x v="1"/>
    <n v="9387"/>
  </r>
  <r>
    <x v="1"/>
    <x v="2"/>
    <x v="2"/>
    <x v="14"/>
    <x v="6"/>
    <x v="2"/>
    <n v="6947"/>
  </r>
  <r>
    <x v="1"/>
    <x v="2"/>
    <x v="2"/>
    <x v="14"/>
    <x v="7"/>
    <x v="2"/>
    <n v="12793"/>
  </r>
  <r>
    <x v="1"/>
    <x v="2"/>
    <x v="2"/>
    <x v="14"/>
    <x v="8"/>
    <x v="2"/>
    <n v="12472"/>
  </r>
  <r>
    <x v="1"/>
    <x v="2"/>
    <x v="2"/>
    <x v="14"/>
    <x v="9"/>
    <x v="3"/>
    <n v="3960"/>
  </r>
  <r>
    <x v="1"/>
    <x v="2"/>
    <x v="2"/>
    <x v="14"/>
    <x v="10"/>
    <x v="3"/>
    <n v="29469"/>
  </r>
  <r>
    <x v="1"/>
    <x v="2"/>
    <x v="2"/>
    <x v="14"/>
    <x v="11"/>
    <x v="3"/>
    <n v="16416"/>
  </r>
  <r>
    <x v="2"/>
    <x v="2"/>
    <x v="2"/>
    <x v="14"/>
    <x v="0"/>
    <x v="0"/>
    <n v="6928"/>
  </r>
  <r>
    <x v="2"/>
    <x v="2"/>
    <x v="2"/>
    <x v="14"/>
    <x v="1"/>
    <x v="0"/>
    <n v="9697"/>
  </r>
  <r>
    <x v="2"/>
    <x v="2"/>
    <x v="2"/>
    <x v="14"/>
    <x v="2"/>
    <x v="0"/>
    <n v="6735"/>
  </r>
  <r>
    <x v="2"/>
    <x v="2"/>
    <x v="2"/>
    <x v="14"/>
    <x v="3"/>
    <x v="1"/>
    <n v="9359"/>
  </r>
  <r>
    <x v="2"/>
    <x v="2"/>
    <x v="2"/>
    <x v="14"/>
    <x v="4"/>
    <x v="1"/>
    <n v="8655"/>
  </r>
  <r>
    <x v="2"/>
    <x v="2"/>
    <x v="2"/>
    <x v="14"/>
    <x v="5"/>
    <x v="1"/>
    <n v="6087"/>
  </r>
  <r>
    <x v="2"/>
    <x v="2"/>
    <x v="2"/>
    <x v="14"/>
    <x v="6"/>
    <x v="2"/>
    <n v="7354"/>
  </r>
  <r>
    <x v="2"/>
    <x v="2"/>
    <x v="2"/>
    <x v="14"/>
    <x v="7"/>
    <x v="2"/>
    <n v="5921"/>
  </r>
  <r>
    <x v="2"/>
    <x v="2"/>
    <x v="2"/>
    <x v="14"/>
    <x v="8"/>
    <x v="2"/>
    <n v="7730"/>
  </r>
  <r>
    <x v="2"/>
    <x v="2"/>
    <x v="2"/>
    <x v="14"/>
    <x v="9"/>
    <x v="3"/>
    <n v="1347"/>
  </r>
  <r>
    <x v="2"/>
    <x v="2"/>
    <x v="2"/>
    <x v="14"/>
    <x v="10"/>
    <x v="3"/>
    <n v="7868"/>
  </r>
  <r>
    <x v="2"/>
    <x v="2"/>
    <x v="2"/>
    <x v="14"/>
    <x v="11"/>
    <x v="3"/>
    <n v="6689"/>
  </r>
  <r>
    <x v="3"/>
    <x v="2"/>
    <x v="2"/>
    <x v="14"/>
    <x v="0"/>
    <x v="0"/>
    <n v="27242"/>
  </r>
  <r>
    <x v="3"/>
    <x v="2"/>
    <x v="2"/>
    <x v="14"/>
    <x v="1"/>
    <x v="0"/>
    <n v="10859"/>
  </r>
  <r>
    <x v="3"/>
    <x v="2"/>
    <x v="2"/>
    <x v="14"/>
    <x v="2"/>
    <x v="0"/>
    <n v="4620"/>
  </r>
  <r>
    <x v="3"/>
    <x v="2"/>
    <x v="2"/>
    <x v="14"/>
    <x v="3"/>
    <x v="1"/>
    <n v="26599"/>
  </r>
  <r>
    <x v="3"/>
    <x v="2"/>
    <x v="2"/>
    <x v="14"/>
    <x v="4"/>
    <x v="1"/>
    <n v="20269"/>
  </r>
  <r>
    <x v="3"/>
    <x v="2"/>
    <x v="2"/>
    <x v="14"/>
    <x v="5"/>
    <x v="1"/>
    <n v="22449"/>
  </r>
  <r>
    <x v="3"/>
    <x v="2"/>
    <x v="2"/>
    <x v="14"/>
    <x v="6"/>
    <x v="2"/>
    <n v="15357"/>
  </r>
  <r>
    <x v="3"/>
    <x v="2"/>
    <x v="2"/>
    <x v="14"/>
    <x v="7"/>
    <x v="2"/>
    <n v="9456"/>
  </r>
  <r>
    <x v="3"/>
    <x v="2"/>
    <x v="2"/>
    <x v="14"/>
    <x v="8"/>
    <x v="2"/>
    <n v="8724"/>
  </r>
  <r>
    <x v="3"/>
    <x v="2"/>
    <x v="2"/>
    <x v="14"/>
    <x v="9"/>
    <x v="3"/>
    <n v="2705"/>
  </r>
  <r>
    <x v="3"/>
    <x v="2"/>
    <x v="2"/>
    <x v="14"/>
    <x v="10"/>
    <x v="3"/>
    <n v="21288"/>
  </r>
  <r>
    <x v="3"/>
    <x v="2"/>
    <x v="2"/>
    <x v="14"/>
    <x v="11"/>
    <x v="3"/>
    <n v="10115"/>
  </r>
  <r>
    <x v="4"/>
    <x v="2"/>
    <x v="2"/>
    <x v="10"/>
    <x v="0"/>
    <x v="0"/>
    <n v="6889"/>
  </r>
  <r>
    <x v="4"/>
    <x v="2"/>
    <x v="2"/>
    <x v="10"/>
    <x v="1"/>
    <x v="0"/>
    <n v="6046"/>
  </r>
  <r>
    <x v="4"/>
    <x v="2"/>
    <x v="2"/>
    <x v="10"/>
    <x v="2"/>
    <x v="0"/>
    <n v="9339"/>
  </r>
  <r>
    <x v="4"/>
    <x v="2"/>
    <x v="2"/>
    <x v="10"/>
    <x v="3"/>
    <x v="1"/>
    <n v="1098"/>
  </r>
  <r>
    <x v="4"/>
    <x v="2"/>
    <x v="2"/>
    <x v="10"/>
    <x v="4"/>
    <x v="1"/>
    <n v="2124"/>
  </r>
  <r>
    <x v="4"/>
    <x v="2"/>
    <x v="2"/>
    <x v="10"/>
    <x v="5"/>
    <x v="1"/>
    <n v="1387"/>
  </r>
  <r>
    <x v="4"/>
    <x v="2"/>
    <x v="2"/>
    <x v="10"/>
    <x v="6"/>
    <x v="2"/>
    <n v="1946"/>
  </r>
  <r>
    <x v="4"/>
    <x v="2"/>
    <x v="2"/>
    <x v="10"/>
    <x v="7"/>
    <x v="2"/>
    <n v="9441"/>
  </r>
  <r>
    <x v="4"/>
    <x v="2"/>
    <x v="2"/>
    <x v="10"/>
    <x v="8"/>
    <x v="2"/>
    <n v="6159"/>
  </r>
  <r>
    <x v="4"/>
    <x v="2"/>
    <x v="2"/>
    <x v="10"/>
    <x v="9"/>
    <x v="3"/>
    <n v="1115"/>
  </r>
  <r>
    <x v="4"/>
    <x v="2"/>
    <x v="2"/>
    <x v="10"/>
    <x v="10"/>
    <x v="3"/>
    <n v="7635"/>
  </r>
  <r>
    <x v="4"/>
    <x v="2"/>
    <x v="2"/>
    <x v="10"/>
    <x v="11"/>
    <x v="3"/>
    <n v="4963"/>
  </r>
  <r>
    <x v="5"/>
    <x v="2"/>
    <x v="2"/>
    <x v="10"/>
    <x v="0"/>
    <x v="0"/>
    <n v="9655"/>
  </r>
  <r>
    <x v="5"/>
    <x v="2"/>
    <x v="2"/>
    <x v="10"/>
    <x v="1"/>
    <x v="0"/>
    <n v="7881"/>
  </r>
  <r>
    <x v="5"/>
    <x v="2"/>
    <x v="2"/>
    <x v="10"/>
    <x v="2"/>
    <x v="0"/>
    <n v="24094"/>
  </r>
  <r>
    <x v="5"/>
    <x v="2"/>
    <x v="2"/>
    <x v="10"/>
    <x v="3"/>
    <x v="1"/>
    <n v="5041"/>
  </r>
  <r>
    <x v="5"/>
    <x v="2"/>
    <x v="2"/>
    <x v="10"/>
    <x v="4"/>
    <x v="1"/>
    <n v="5919"/>
  </r>
  <r>
    <x v="5"/>
    <x v="2"/>
    <x v="2"/>
    <x v="10"/>
    <x v="5"/>
    <x v="1"/>
    <n v="15509"/>
  </r>
  <r>
    <x v="5"/>
    <x v="2"/>
    <x v="2"/>
    <x v="10"/>
    <x v="6"/>
    <x v="2"/>
    <n v="24597"/>
  </r>
  <r>
    <x v="5"/>
    <x v="2"/>
    <x v="2"/>
    <x v="10"/>
    <x v="7"/>
    <x v="2"/>
    <n v="1109"/>
  </r>
  <r>
    <x v="5"/>
    <x v="2"/>
    <x v="2"/>
    <x v="10"/>
    <x v="8"/>
    <x v="2"/>
    <n v="24576"/>
  </r>
  <r>
    <x v="5"/>
    <x v="2"/>
    <x v="2"/>
    <x v="10"/>
    <x v="9"/>
    <x v="3"/>
    <n v="18276"/>
  </r>
  <r>
    <x v="5"/>
    <x v="2"/>
    <x v="2"/>
    <x v="10"/>
    <x v="10"/>
    <x v="3"/>
    <n v="16076"/>
  </r>
  <r>
    <x v="5"/>
    <x v="2"/>
    <x v="2"/>
    <x v="10"/>
    <x v="11"/>
    <x v="3"/>
    <n v="12543"/>
  </r>
  <r>
    <x v="6"/>
    <x v="2"/>
    <x v="2"/>
    <x v="10"/>
    <x v="0"/>
    <x v="0"/>
    <n v="27410"/>
  </r>
  <r>
    <x v="6"/>
    <x v="2"/>
    <x v="2"/>
    <x v="10"/>
    <x v="1"/>
    <x v="0"/>
    <n v="29264"/>
  </r>
  <r>
    <x v="6"/>
    <x v="2"/>
    <x v="2"/>
    <x v="10"/>
    <x v="2"/>
    <x v="0"/>
    <n v="4585"/>
  </r>
  <r>
    <x v="6"/>
    <x v="2"/>
    <x v="2"/>
    <x v="10"/>
    <x v="3"/>
    <x v="1"/>
    <n v="12681"/>
  </r>
  <r>
    <x v="6"/>
    <x v="2"/>
    <x v="2"/>
    <x v="10"/>
    <x v="4"/>
    <x v="1"/>
    <n v="22958"/>
  </r>
  <r>
    <x v="6"/>
    <x v="2"/>
    <x v="2"/>
    <x v="10"/>
    <x v="5"/>
    <x v="1"/>
    <n v="25355"/>
  </r>
  <r>
    <x v="6"/>
    <x v="2"/>
    <x v="2"/>
    <x v="10"/>
    <x v="6"/>
    <x v="2"/>
    <n v="11742"/>
  </r>
  <r>
    <x v="6"/>
    <x v="2"/>
    <x v="2"/>
    <x v="10"/>
    <x v="7"/>
    <x v="2"/>
    <n v="4289"/>
  </r>
  <r>
    <x v="6"/>
    <x v="2"/>
    <x v="2"/>
    <x v="10"/>
    <x v="8"/>
    <x v="2"/>
    <n v="17570"/>
  </r>
  <r>
    <x v="6"/>
    <x v="2"/>
    <x v="2"/>
    <x v="10"/>
    <x v="9"/>
    <x v="3"/>
    <n v="2943"/>
  </r>
  <r>
    <x v="6"/>
    <x v="2"/>
    <x v="2"/>
    <x v="10"/>
    <x v="10"/>
    <x v="3"/>
    <n v="19188"/>
  </r>
  <r>
    <x v="6"/>
    <x v="2"/>
    <x v="2"/>
    <x v="10"/>
    <x v="11"/>
    <x v="3"/>
    <n v="9678"/>
  </r>
  <r>
    <x v="7"/>
    <x v="2"/>
    <x v="2"/>
    <x v="10"/>
    <x v="0"/>
    <x v="0"/>
    <n v="8155"/>
  </r>
  <r>
    <x v="7"/>
    <x v="2"/>
    <x v="2"/>
    <x v="10"/>
    <x v="1"/>
    <x v="0"/>
    <n v="29062"/>
  </r>
  <r>
    <x v="7"/>
    <x v="2"/>
    <x v="2"/>
    <x v="10"/>
    <x v="2"/>
    <x v="0"/>
    <n v="28623"/>
  </r>
  <r>
    <x v="7"/>
    <x v="2"/>
    <x v="2"/>
    <x v="10"/>
    <x v="3"/>
    <x v="1"/>
    <n v="8012"/>
  </r>
  <r>
    <x v="7"/>
    <x v="2"/>
    <x v="2"/>
    <x v="10"/>
    <x v="4"/>
    <x v="1"/>
    <n v="24827"/>
  </r>
  <r>
    <x v="7"/>
    <x v="2"/>
    <x v="2"/>
    <x v="10"/>
    <x v="5"/>
    <x v="1"/>
    <n v="6351"/>
  </r>
  <r>
    <x v="7"/>
    <x v="2"/>
    <x v="2"/>
    <x v="10"/>
    <x v="6"/>
    <x v="2"/>
    <n v="21460"/>
  </r>
  <r>
    <x v="7"/>
    <x v="2"/>
    <x v="2"/>
    <x v="10"/>
    <x v="7"/>
    <x v="2"/>
    <n v="1683"/>
  </r>
  <r>
    <x v="7"/>
    <x v="2"/>
    <x v="2"/>
    <x v="10"/>
    <x v="8"/>
    <x v="2"/>
    <n v="26265"/>
  </r>
  <r>
    <x v="7"/>
    <x v="2"/>
    <x v="2"/>
    <x v="10"/>
    <x v="9"/>
    <x v="3"/>
    <n v="24663"/>
  </r>
  <r>
    <x v="7"/>
    <x v="2"/>
    <x v="2"/>
    <x v="10"/>
    <x v="10"/>
    <x v="3"/>
    <n v="23781"/>
  </r>
  <r>
    <x v="7"/>
    <x v="2"/>
    <x v="2"/>
    <x v="10"/>
    <x v="11"/>
    <x v="3"/>
    <n v="15237"/>
  </r>
  <r>
    <x v="4"/>
    <x v="2"/>
    <x v="2"/>
    <x v="11"/>
    <x v="0"/>
    <x v="0"/>
    <n v="1156"/>
  </r>
  <r>
    <x v="4"/>
    <x v="2"/>
    <x v="2"/>
    <x v="11"/>
    <x v="1"/>
    <x v="0"/>
    <n v="1917"/>
  </r>
  <r>
    <x v="4"/>
    <x v="2"/>
    <x v="2"/>
    <x v="11"/>
    <x v="2"/>
    <x v="0"/>
    <n v="6369"/>
  </r>
  <r>
    <x v="4"/>
    <x v="2"/>
    <x v="2"/>
    <x v="11"/>
    <x v="3"/>
    <x v="1"/>
    <n v="9508"/>
  </r>
  <r>
    <x v="4"/>
    <x v="2"/>
    <x v="2"/>
    <x v="11"/>
    <x v="4"/>
    <x v="1"/>
    <n v="8823"/>
  </r>
  <r>
    <x v="4"/>
    <x v="2"/>
    <x v="2"/>
    <x v="11"/>
    <x v="5"/>
    <x v="1"/>
    <n v="3333"/>
  </r>
  <r>
    <x v="4"/>
    <x v="2"/>
    <x v="2"/>
    <x v="11"/>
    <x v="6"/>
    <x v="2"/>
    <n v="6341"/>
  </r>
  <r>
    <x v="4"/>
    <x v="2"/>
    <x v="2"/>
    <x v="11"/>
    <x v="7"/>
    <x v="2"/>
    <n v="2295"/>
  </r>
  <r>
    <x v="4"/>
    <x v="2"/>
    <x v="2"/>
    <x v="11"/>
    <x v="8"/>
    <x v="2"/>
    <n v="1026"/>
  </r>
  <r>
    <x v="4"/>
    <x v="2"/>
    <x v="2"/>
    <x v="11"/>
    <x v="9"/>
    <x v="3"/>
    <n v="2359"/>
  </r>
  <r>
    <x v="4"/>
    <x v="2"/>
    <x v="2"/>
    <x v="11"/>
    <x v="10"/>
    <x v="3"/>
    <n v="5662"/>
  </r>
  <r>
    <x v="4"/>
    <x v="2"/>
    <x v="2"/>
    <x v="11"/>
    <x v="11"/>
    <x v="3"/>
    <n v="3294"/>
  </r>
  <r>
    <x v="5"/>
    <x v="2"/>
    <x v="2"/>
    <x v="11"/>
    <x v="0"/>
    <x v="0"/>
    <n v="21064"/>
  </r>
  <r>
    <x v="5"/>
    <x v="2"/>
    <x v="2"/>
    <x v="11"/>
    <x v="1"/>
    <x v="0"/>
    <n v="14530"/>
  </r>
  <r>
    <x v="5"/>
    <x v="2"/>
    <x v="2"/>
    <x v="11"/>
    <x v="2"/>
    <x v="0"/>
    <n v="3669"/>
  </r>
  <r>
    <x v="5"/>
    <x v="2"/>
    <x v="2"/>
    <x v="11"/>
    <x v="3"/>
    <x v="1"/>
    <n v="28995"/>
  </r>
  <r>
    <x v="5"/>
    <x v="2"/>
    <x v="2"/>
    <x v="11"/>
    <x v="4"/>
    <x v="1"/>
    <n v="13203"/>
  </r>
  <r>
    <x v="5"/>
    <x v="2"/>
    <x v="2"/>
    <x v="11"/>
    <x v="5"/>
    <x v="1"/>
    <n v="11662"/>
  </r>
  <r>
    <x v="5"/>
    <x v="2"/>
    <x v="2"/>
    <x v="11"/>
    <x v="6"/>
    <x v="2"/>
    <n v="9548"/>
  </r>
  <r>
    <x v="5"/>
    <x v="2"/>
    <x v="2"/>
    <x v="11"/>
    <x v="7"/>
    <x v="2"/>
    <n v="18800"/>
  </r>
  <r>
    <x v="5"/>
    <x v="2"/>
    <x v="2"/>
    <x v="11"/>
    <x v="8"/>
    <x v="2"/>
    <n v="28406"/>
  </r>
  <r>
    <x v="5"/>
    <x v="2"/>
    <x v="2"/>
    <x v="11"/>
    <x v="9"/>
    <x v="3"/>
    <n v="29162"/>
  </r>
  <r>
    <x v="5"/>
    <x v="2"/>
    <x v="2"/>
    <x v="11"/>
    <x v="10"/>
    <x v="3"/>
    <n v="18447"/>
  </r>
  <r>
    <x v="5"/>
    <x v="2"/>
    <x v="2"/>
    <x v="11"/>
    <x v="11"/>
    <x v="3"/>
    <n v="26299"/>
  </r>
  <r>
    <x v="6"/>
    <x v="2"/>
    <x v="2"/>
    <x v="11"/>
    <x v="0"/>
    <x v="0"/>
    <n v="25966"/>
  </r>
  <r>
    <x v="6"/>
    <x v="2"/>
    <x v="2"/>
    <x v="11"/>
    <x v="1"/>
    <x v="0"/>
    <n v="19216"/>
  </r>
  <r>
    <x v="6"/>
    <x v="2"/>
    <x v="2"/>
    <x v="11"/>
    <x v="2"/>
    <x v="0"/>
    <n v="28941"/>
  </r>
  <r>
    <x v="6"/>
    <x v="2"/>
    <x v="2"/>
    <x v="11"/>
    <x v="3"/>
    <x v="1"/>
    <n v="19726"/>
  </r>
  <r>
    <x v="6"/>
    <x v="2"/>
    <x v="2"/>
    <x v="11"/>
    <x v="4"/>
    <x v="1"/>
    <n v="21026"/>
  </r>
  <r>
    <x v="6"/>
    <x v="2"/>
    <x v="2"/>
    <x v="11"/>
    <x v="5"/>
    <x v="1"/>
    <n v="11570"/>
  </r>
  <r>
    <x v="6"/>
    <x v="2"/>
    <x v="2"/>
    <x v="11"/>
    <x v="6"/>
    <x v="2"/>
    <n v="15605"/>
  </r>
  <r>
    <x v="6"/>
    <x v="2"/>
    <x v="2"/>
    <x v="11"/>
    <x v="7"/>
    <x v="2"/>
    <n v="5810"/>
  </r>
  <r>
    <x v="6"/>
    <x v="2"/>
    <x v="2"/>
    <x v="11"/>
    <x v="8"/>
    <x v="2"/>
    <n v="5981"/>
  </r>
  <r>
    <x v="6"/>
    <x v="2"/>
    <x v="2"/>
    <x v="11"/>
    <x v="9"/>
    <x v="3"/>
    <n v="9751"/>
  </r>
  <r>
    <x v="6"/>
    <x v="2"/>
    <x v="2"/>
    <x v="11"/>
    <x v="10"/>
    <x v="3"/>
    <n v="5733"/>
  </r>
  <r>
    <x v="6"/>
    <x v="2"/>
    <x v="2"/>
    <x v="11"/>
    <x v="11"/>
    <x v="3"/>
    <n v="3001"/>
  </r>
  <r>
    <x v="7"/>
    <x v="2"/>
    <x v="2"/>
    <x v="11"/>
    <x v="0"/>
    <x v="0"/>
    <n v="26535"/>
  </r>
  <r>
    <x v="7"/>
    <x v="2"/>
    <x v="2"/>
    <x v="11"/>
    <x v="1"/>
    <x v="0"/>
    <n v="12012"/>
  </r>
  <r>
    <x v="7"/>
    <x v="2"/>
    <x v="2"/>
    <x v="11"/>
    <x v="2"/>
    <x v="0"/>
    <n v="7405"/>
  </r>
  <r>
    <x v="7"/>
    <x v="2"/>
    <x v="2"/>
    <x v="11"/>
    <x v="3"/>
    <x v="1"/>
    <n v="21708"/>
  </r>
  <r>
    <x v="7"/>
    <x v="2"/>
    <x v="2"/>
    <x v="11"/>
    <x v="4"/>
    <x v="1"/>
    <n v="18938"/>
  </r>
  <r>
    <x v="7"/>
    <x v="2"/>
    <x v="2"/>
    <x v="11"/>
    <x v="5"/>
    <x v="1"/>
    <n v="2214"/>
  </r>
  <r>
    <x v="7"/>
    <x v="2"/>
    <x v="2"/>
    <x v="11"/>
    <x v="6"/>
    <x v="2"/>
    <n v="17865"/>
  </r>
  <r>
    <x v="7"/>
    <x v="2"/>
    <x v="2"/>
    <x v="11"/>
    <x v="7"/>
    <x v="2"/>
    <n v="2027"/>
  </r>
  <r>
    <x v="7"/>
    <x v="2"/>
    <x v="2"/>
    <x v="11"/>
    <x v="8"/>
    <x v="2"/>
    <n v="20846"/>
  </r>
  <r>
    <x v="7"/>
    <x v="2"/>
    <x v="2"/>
    <x v="11"/>
    <x v="9"/>
    <x v="3"/>
    <n v="18133"/>
  </r>
  <r>
    <x v="7"/>
    <x v="2"/>
    <x v="2"/>
    <x v="11"/>
    <x v="10"/>
    <x v="3"/>
    <n v="13821"/>
  </r>
  <r>
    <x v="7"/>
    <x v="2"/>
    <x v="2"/>
    <x v="11"/>
    <x v="11"/>
    <x v="3"/>
    <n v="28408"/>
  </r>
  <r>
    <x v="4"/>
    <x v="2"/>
    <x v="2"/>
    <x v="12"/>
    <x v="0"/>
    <x v="0"/>
    <n v="6263"/>
  </r>
  <r>
    <x v="4"/>
    <x v="2"/>
    <x v="2"/>
    <x v="12"/>
    <x v="1"/>
    <x v="0"/>
    <n v="5058"/>
  </r>
  <r>
    <x v="4"/>
    <x v="2"/>
    <x v="2"/>
    <x v="12"/>
    <x v="2"/>
    <x v="0"/>
    <n v="5375"/>
  </r>
  <r>
    <x v="4"/>
    <x v="2"/>
    <x v="2"/>
    <x v="12"/>
    <x v="3"/>
    <x v="1"/>
    <n v="3270"/>
  </r>
  <r>
    <x v="4"/>
    <x v="2"/>
    <x v="2"/>
    <x v="12"/>
    <x v="4"/>
    <x v="1"/>
    <n v="1951"/>
  </r>
  <r>
    <x v="4"/>
    <x v="2"/>
    <x v="2"/>
    <x v="12"/>
    <x v="5"/>
    <x v="1"/>
    <n v="3030"/>
  </r>
  <r>
    <x v="4"/>
    <x v="2"/>
    <x v="2"/>
    <x v="12"/>
    <x v="6"/>
    <x v="2"/>
    <n v="6295"/>
  </r>
  <r>
    <x v="4"/>
    <x v="2"/>
    <x v="2"/>
    <x v="12"/>
    <x v="7"/>
    <x v="2"/>
    <n v="6075"/>
  </r>
  <r>
    <x v="4"/>
    <x v="2"/>
    <x v="2"/>
    <x v="12"/>
    <x v="8"/>
    <x v="2"/>
    <n v="8372"/>
  </r>
  <r>
    <x v="4"/>
    <x v="2"/>
    <x v="2"/>
    <x v="12"/>
    <x v="9"/>
    <x v="3"/>
    <n v="8614"/>
  </r>
  <r>
    <x v="4"/>
    <x v="2"/>
    <x v="2"/>
    <x v="12"/>
    <x v="10"/>
    <x v="3"/>
    <n v="5219"/>
  </r>
  <r>
    <x v="4"/>
    <x v="2"/>
    <x v="2"/>
    <x v="12"/>
    <x v="11"/>
    <x v="3"/>
    <n v="5270"/>
  </r>
  <r>
    <x v="5"/>
    <x v="2"/>
    <x v="2"/>
    <x v="12"/>
    <x v="0"/>
    <x v="0"/>
    <n v="10976"/>
  </r>
  <r>
    <x v="5"/>
    <x v="2"/>
    <x v="2"/>
    <x v="12"/>
    <x v="1"/>
    <x v="0"/>
    <n v="24733"/>
  </r>
  <r>
    <x v="5"/>
    <x v="2"/>
    <x v="2"/>
    <x v="12"/>
    <x v="2"/>
    <x v="0"/>
    <n v="23320"/>
  </r>
  <r>
    <x v="5"/>
    <x v="2"/>
    <x v="2"/>
    <x v="12"/>
    <x v="3"/>
    <x v="1"/>
    <n v="16333"/>
  </r>
  <r>
    <x v="5"/>
    <x v="2"/>
    <x v="2"/>
    <x v="12"/>
    <x v="4"/>
    <x v="1"/>
    <n v="25275"/>
  </r>
  <r>
    <x v="5"/>
    <x v="2"/>
    <x v="2"/>
    <x v="12"/>
    <x v="5"/>
    <x v="1"/>
    <n v="20277"/>
  </r>
  <r>
    <x v="5"/>
    <x v="2"/>
    <x v="2"/>
    <x v="12"/>
    <x v="6"/>
    <x v="2"/>
    <n v="16765"/>
  </r>
  <r>
    <x v="5"/>
    <x v="2"/>
    <x v="2"/>
    <x v="12"/>
    <x v="7"/>
    <x v="2"/>
    <n v="9952"/>
  </r>
  <r>
    <x v="5"/>
    <x v="2"/>
    <x v="2"/>
    <x v="12"/>
    <x v="8"/>
    <x v="2"/>
    <n v="19428"/>
  </r>
  <r>
    <x v="5"/>
    <x v="2"/>
    <x v="2"/>
    <x v="12"/>
    <x v="9"/>
    <x v="3"/>
    <n v="10471"/>
  </r>
  <r>
    <x v="5"/>
    <x v="2"/>
    <x v="2"/>
    <x v="12"/>
    <x v="10"/>
    <x v="3"/>
    <n v="2612"/>
  </r>
  <r>
    <x v="5"/>
    <x v="2"/>
    <x v="2"/>
    <x v="12"/>
    <x v="11"/>
    <x v="3"/>
    <n v="26052"/>
  </r>
  <r>
    <x v="6"/>
    <x v="2"/>
    <x v="2"/>
    <x v="12"/>
    <x v="0"/>
    <x v="0"/>
    <n v="4199"/>
  </r>
  <r>
    <x v="6"/>
    <x v="2"/>
    <x v="2"/>
    <x v="12"/>
    <x v="1"/>
    <x v="0"/>
    <n v="10994"/>
  </r>
  <r>
    <x v="6"/>
    <x v="2"/>
    <x v="2"/>
    <x v="12"/>
    <x v="2"/>
    <x v="0"/>
    <n v="5469"/>
  </r>
  <r>
    <x v="6"/>
    <x v="2"/>
    <x v="2"/>
    <x v="12"/>
    <x v="3"/>
    <x v="1"/>
    <n v="7237"/>
  </r>
  <r>
    <x v="6"/>
    <x v="2"/>
    <x v="2"/>
    <x v="12"/>
    <x v="4"/>
    <x v="1"/>
    <n v="13186"/>
  </r>
  <r>
    <x v="6"/>
    <x v="2"/>
    <x v="2"/>
    <x v="12"/>
    <x v="5"/>
    <x v="1"/>
    <n v="22655"/>
  </r>
  <r>
    <x v="6"/>
    <x v="2"/>
    <x v="2"/>
    <x v="12"/>
    <x v="6"/>
    <x v="2"/>
    <n v="18504"/>
  </r>
  <r>
    <x v="6"/>
    <x v="2"/>
    <x v="2"/>
    <x v="12"/>
    <x v="7"/>
    <x v="2"/>
    <n v="24229"/>
  </r>
  <r>
    <x v="6"/>
    <x v="2"/>
    <x v="2"/>
    <x v="12"/>
    <x v="8"/>
    <x v="2"/>
    <n v="16468"/>
  </r>
  <r>
    <x v="6"/>
    <x v="2"/>
    <x v="2"/>
    <x v="12"/>
    <x v="9"/>
    <x v="3"/>
    <n v="6362"/>
  </r>
  <r>
    <x v="6"/>
    <x v="2"/>
    <x v="2"/>
    <x v="12"/>
    <x v="10"/>
    <x v="3"/>
    <n v="13600"/>
  </r>
  <r>
    <x v="6"/>
    <x v="2"/>
    <x v="2"/>
    <x v="12"/>
    <x v="11"/>
    <x v="3"/>
    <n v="24906"/>
  </r>
  <r>
    <x v="7"/>
    <x v="2"/>
    <x v="2"/>
    <x v="12"/>
    <x v="0"/>
    <x v="0"/>
    <n v="15458"/>
  </r>
  <r>
    <x v="7"/>
    <x v="2"/>
    <x v="2"/>
    <x v="12"/>
    <x v="1"/>
    <x v="0"/>
    <n v="11954"/>
  </r>
  <r>
    <x v="7"/>
    <x v="2"/>
    <x v="2"/>
    <x v="12"/>
    <x v="2"/>
    <x v="0"/>
    <n v="28523"/>
  </r>
  <r>
    <x v="7"/>
    <x v="2"/>
    <x v="2"/>
    <x v="12"/>
    <x v="3"/>
    <x v="1"/>
    <n v="19598"/>
  </r>
  <r>
    <x v="7"/>
    <x v="2"/>
    <x v="2"/>
    <x v="12"/>
    <x v="4"/>
    <x v="1"/>
    <n v="18085"/>
  </r>
  <r>
    <x v="7"/>
    <x v="2"/>
    <x v="2"/>
    <x v="12"/>
    <x v="5"/>
    <x v="1"/>
    <n v="5677"/>
  </r>
  <r>
    <x v="7"/>
    <x v="2"/>
    <x v="2"/>
    <x v="12"/>
    <x v="6"/>
    <x v="2"/>
    <n v="1629"/>
  </r>
  <r>
    <x v="7"/>
    <x v="2"/>
    <x v="2"/>
    <x v="12"/>
    <x v="7"/>
    <x v="2"/>
    <n v="15230"/>
  </r>
  <r>
    <x v="7"/>
    <x v="2"/>
    <x v="2"/>
    <x v="12"/>
    <x v="8"/>
    <x v="2"/>
    <n v="5383"/>
  </r>
  <r>
    <x v="7"/>
    <x v="2"/>
    <x v="2"/>
    <x v="12"/>
    <x v="9"/>
    <x v="3"/>
    <n v="12901"/>
  </r>
  <r>
    <x v="7"/>
    <x v="2"/>
    <x v="2"/>
    <x v="12"/>
    <x v="10"/>
    <x v="3"/>
    <n v="6860"/>
  </r>
  <r>
    <x v="7"/>
    <x v="2"/>
    <x v="2"/>
    <x v="12"/>
    <x v="11"/>
    <x v="3"/>
    <n v="2906"/>
  </r>
  <r>
    <x v="4"/>
    <x v="2"/>
    <x v="2"/>
    <x v="13"/>
    <x v="0"/>
    <x v="0"/>
    <n v="8834"/>
  </r>
  <r>
    <x v="4"/>
    <x v="2"/>
    <x v="2"/>
    <x v="13"/>
    <x v="1"/>
    <x v="0"/>
    <n v="5669"/>
  </r>
  <r>
    <x v="4"/>
    <x v="2"/>
    <x v="2"/>
    <x v="13"/>
    <x v="2"/>
    <x v="0"/>
    <n v="3725"/>
  </r>
  <r>
    <x v="4"/>
    <x v="2"/>
    <x v="2"/>
    <x v="13"/>
    <x v="3"/>
    <x v="1"/>
    <n v="1771"/>
  </r>
  <r>
    <x v="4"/>
    <x v="2"/>
    <x v="2"/>
    <x v="13"/>
    <x v="4"/>
    <x v="1"/>
    <n v="7322"/>
  </r>
  <r>
    <x v="4"/>
    <x v="2"/>
    <x v="2"/>
    <x v="13"/>
    <x v="5"/>
    <x v="1"/>
    <n v="7072"/>
  </r>
  <r>
    <x v="4"/>
    <x v="2"/>
    <x v="2"/>
    <x v="13"/>
    <x v="6"/>
    <x v="2"/>
    <n v="7898"/>
  </r>
  <r>
    <x v="4"/>
    <x v="2"/>
    <x v="2"/>
    <x v="13"/>
    <x v="7"/>
    <x v="2"/>
    <n v="9333"/>
  </r>
  <r>
    <x v="4"/>
    <x v="2"/>
    <x v="2"/>
    <x v="13"/>
    <x v="8"/>
    <x v="2"/>
    <n v="5347"/>
  </r>
  <r>
    <x v="4"/>
    <x v="2"/>
    <x v="2"/>
    <x v="13"/>
    <x v="9"/>
    <x v="3"/>
    <n v="4893"/>
  </r>
  <r>
    <x v="4"/>
    <x v="2"/>
    <x v="2"/>
    <x v="13"/>
    <x v="10"/>
    <x v="3"/>
    <n v="9709"/>
  </r>
  <r>
    <x v="4"/>
    <x v="2"/>
    <x v="2"/>
    <x v="13"/>
    <x v="11"/>
    <x v="3"/>
    <n v="9213"/>
  </r>
  <r>
    <x v="5"/>
    <x v="2"/>
    <x v="2"/>
    <x v="13"/>
    <x v="0"/>
    <x v="0"/>
    <n v="21907"/>
  </r>
  <r>
    <x v="5"/>
    <x v="2"/>
    <x v="2"/>
    <x v="13"/>
    <x v="1"/>
    <x v="0"/>
    <n v="1240"/>
  </r>
  <r>
    <x v="5"/>
    <x v="2"/>
    <x v="2"/>
    <x v="13"/>
    <x v="2"/>
    <x v="0"/>
    <n v="19154"/>
  </r>
  <r>
    <x v="5"/>
    <x v="2"/>
    <x v="2"/>
    <x v="13"/>
    <x v="3"/>
    <x v="1"/>
    <n v="11751"/>
  </r>
  <r>
    <x v="5"/>
    <x v="2"/>
    <x v="2"/>
    <x v="13"/>
    <x v="4"/>
    <x v="1"/>
    <n v="14939"/>
  </r>
  <r>
    <x v="5"/>
    <x v="2"/>
    <x v="2"/>
    <x v="13"/>
    <x v="5"/>
    <x v="1"/>
    <n v="8181"/>
  </r>
  <r>
    <x v="5"/>
    <x v="2"/>
    <x v="2"/>
    <x v="13"/>
    <x v="6"/>
    <x v="2"/>
    <n v="26700"/>
  </r>
  <r>
    <x v="5"/>
    <x v="2"/>
    <x v="2"/>
    <x v="13"/>
    <x v="7"/>
    <x v="2"/>
    <n v="5370"/>
  </r>
  <r>
    <x v="5"/>
    <x v="2"/>
    <x v="2"/>
    <x v="13"/>
    <x v="8"/>
    <x v="2"/>
    <n v="4316"/>
  </r>
  <r>
    <x v="5"/>
    <x v="2"/>
    <x v="2"/>
    <x v="13"/>
    <x v="9"/>
    <x v="3"/>
    <n v="3103"/>
  </r>
  <r>
    <x v="5"/>
    <x v="2"/>
    <x v="2"/>
    <x v="13"/>
    <x v="10"/>
    <x v="3"/>
    <n v="17902"/>
  </r>
  <r>
    <x v="5"/>
    <x v="2"/>
    <x v="2"/>
    <x v="13"/>
    <x v="11"/>
    <x v="3"/>
    <n v="11658"/>
  </r>
  <r>
    <x v="6"/>
    <x v="2"/>
    <x v="2"/>
    <x v="13"/>
    <x v="0"/>
    <x v="0"/>
    <n v="4639"/>
  </r>
  <r>
    <x v="6"/>
    <x v="2"/>
    <x v="2"/>
    <x v="13"/>
    <x v="1"/>
    <x v="0"/>
    <n v="26843"/>
  </r>
  <r>
    <x v="6"/>
    <x v="2"/>
    <x v="2"/>
    <x v="13"/>
    <x v="2"/>
    <x v="0"/>
    <n v="18117"/>
  </r>
  <r>
    <x v="6"/>
    <x v="2"/>
    <x v="2"/>
    <x v="13"/>
    <x v="3"/>
    <x v="1"/>
    <n v="12040"/>
  </r>
  <r>
    <x v="6"/>
    <x v="2"/>
    <x v="2"/>
    <x v="13"/>
    <x v="4"/>
    <x v="1"/>
    <n v="27412"/>
  </r>
  <r>
    <x v="6"/>
    <x v="2"/>
    <x v="2"/>
    <x v="13"/>
    <x v="5"/>
    <x v="1"/>
    <n v="12993"/>
  </r>
  <r>
    <x v="6"/>
    <x v="2"/>
    <x v="2"/>
    <x v="13"/>
    <x v="6"/>
    <x v="2"/>
    <n v="19662"/>
  </r>
  <r>
    <x v="6"/>
    <x v="2"/>
    <x v="2"/>
    <x v="13"/>
    <x v="7"/>
    <x v="2"/>
    <n v="29848"/>
  </r>
  <r>
    <x v="6"/>
    <x v="2"/>
    <x v="2"/>
    <x v="13"/>
    <x v="8"/>
    <x v="2"/>
    <n v="9433"/>
  </r>
  <r>
    <x v="6"/>
    <x v="2"/>
    <x v="2"/>
    <x v="13"/>
    <x v="9"/>
    <x v="3"/>
    <n v="17825"/>
  </r>
  <r>
    <x v="6"/>
    <x v="2"/>
    <x v="2"/>
    <x v="13"/>
    <x v="10"/>
    <x v="3"/>
    <n v="8871"/>
  </r>
  <r>
    <x v="6"/>
    <x v="2"/>
    <x v="2"/>
    <x v="13"/>
    <x v="11"/>
    <x v="3"/>
    <n v="3542"/>
  </r>
  <r>
    <x v="7"/>
    <x v="2"/>
    <x v="2"/>
    <x v="13"/>
    <x v="0"/>
    <x v="0"/>
    <n v="1408"/>
  </r>
  <r>
    <x v="7"/>
    <x v="2"/>
    <x v="2"/>
    <x v="13"/>
    <x v="1"/>
    <x v="0"/>
    <n v="6738"/>
  </r>
  <r>
    <x v="7"/>
    <x v="2"/>
    <x v="2"/>
    <x v="13"/>
    <x v="2"/>
    <x v="0"/>
    <n v="8945"/>
  </r>
  <r>
    <x v="7"/>
    <x v="2"/>
    <x v="2"/>
    <x v="13"/>
    <x v="3"/>
    <x v="1"/>
    <n v="16089"/>
  </r>
  <r>
    <x v="7"/>
    <x v="2"/>
    <x v="2"/>
    <x v="13"/>
    <x v="4"/>
    <x v="1"/>
    <n v="1400"/>
  </r>
  <r>
    <x v="7"/>
    <x v="2"/>
    <x v="2"/>
    <x v="13"/>
    <x v="5"/>
    <x v="1"/>
    <n v="4534"/>
  </r>
  <r>
    <x v="7"/>
    <x v="2"/>
    <x v="2"/>
    <x v="13"/>
    <x v="6"/>
    <x v="2"/>
    <n v="4838"/>
  </r>
  <r>
    <x v="7"/>
    <x v="2"/>
    <x v="2"/>
    <x v="13"/>
    <x v="7"/>
    <x v="2"/>
    <n v="21610"/>
  </r>
  <r>
    <x v="7"/>
    <x v="2"/>
    <x v="2"/>
    <x v="13"/>
    <x v="8"/>
    <x v="2"/>
    <n v="19201"/>
  </r>
  <r>
    <x v="7"/>
    <x v="2"/>
    <x v="2"/>
    <x v="13"/>
    <x v="9"/>
    <x v="3"/>
    <n v="7383"/>
  </r>
  <r>
    <x v="7"/>
    <x v="2"/>
    <x v="2"/>
    <x v="13"/>
    <x v="10"/>
    <x v="3"/>
    <n v="27485"/>
  </r>
  <r>
    <x v="7"/>
    <x v="2"/>
    <x v="2"/>
    <x v="13"/>
    <x v="11"/>
    <x v="3"/>
    <n v="13049"/>
  </r>
  <r>
    <x v="4"/>
    <x v="2"/>
    <x v="2"/>
    <x v="14"/>
    <x v="0"/>
    <x v="0"/>
    <n v="5204"/>
  </r>
  <r>
    <x v="4"/>
    <x v="2"/>
    <x v="2"/>
    <x v="14"/>
    <x v="1"/>
    <x v="0"/>
    <n v="5158"/>
  </r>
  <r>
    <x v="4"/>
    <x v="2"/>
    <x v="2"/>
    <x v="14"/>
    <x v="2"/>
    <x v="0"/>
    <n v="8807"/>
  </r>
  <r>
    <x v="4"/>
    <x v="2"/>
    <x v="2"/>
    <x v="14"/>
    <x v="3"/>
    <x v="1"/>
    <n v="7638"/>
  </r>
  <r>
    <x v="4"/>
    <x v="2"/>
    <x v="2"/>
    <x v="14"/>
    <x v="4"/>
    <x v="1"/>
    <n v="4767"/>
  </r>
  <r>
    <x v="4"/>
    <x v="2"/>
    <x v="2"/>
    <x v="14"/>
    <x v="5"/>
    <x v="1"/>
    <n v="1556"/>
  </r>
  <r>
    <x v="4"/>
    <x v="2"/>
    <x v="2"/>
    <x v="14"/>
    <x v="6"/>
    <x v="2"/>
    <n v="7589"/>
  </r>
  <r>
    <x v="4"/>
    <x v="2"/>
    <x v="2"/>
    <x v="14"/>
    <x v="7"/>
    <x v="2"/>
    <n v="9608"/>
  </r>
  <r>
    <x v="4"/>
    <x v="2"/>
    <x v="2"/>
    <x v="14"/>
    <x v="8"/>
    <x v="2"/>
    <n v="7439"/>
  </r>
  <r>
    <x v="4"/>
    <x v="2"/>
    <x v="2"/>
    <x v="14"/>
    <x v="9"/>
    <x v="3"/>
    <n v="4086"/>
  </r>
  <r>
    <x v="4"/>
    <x v="2"/>
    <x v="2"/>
    <x v="14"/>
    <x v="10"/>
    <x v="3"/>
    <n v="4975"/>
  </r>
  <r>
    <x v="4"/>
    <x v="2"/>
    <x v="2"/>
    <x v="14"/>
    <x v="11"/>
    <x v="3"/>
    <n v="9501"/>
  </r>
  <r>
    <x v="5"/>
    <x v="2"/>
    <x v="2"/>
    <x v="14"/>
    <x v="0"/>
    <x v="0"/>
    <n v="4413"/>
  </r>
  <r>
    <x v="5"/>
    <x v="2"/>
    <x v="2"/>
    <x v="14"/>
    <x v="1"/>
    <x v="0"/>
    <n v="12043"/>
  </r>
  <r>
    <x v="5"/>
    <x v="2"/>
    <x v="2"/>
    <x v="14"/>
    <x v="2"/>
    <x v="0"/>
    <n v="16238"/>
  </r>
  <r>
    <x v="5"/>
    <x v="2"/>
    <x v="2"/>
    <x v="14"/>
    <x v="3"/>
    <x v="1"/>
    <n v="14976"/>
  </r>
  <r>
    <x v="5"/>
    <x v="2"/>
    <x v="2"/>
    <x v="14"/>
    <x v="4"/>
    <x v="1"/>
    <n v="7948"/>
  </r>
  <r>
    <x v="5"/>
    <x v="2"/>
    <x v="2"/>
    <x v="14"/>
    <x v="5"/>
    <x v="1"/>
    <n v="22914"/>
  </r>
  <r>
    <x v="5"/>
    <x v="2"/>
    <x v="2"/>
    <x v="14"/>
    <x v="6"/>
    <x v="2"/>
    <n v="10431"/>
  </r>
  <r>
    <x v="5"/>
    <x v="2"/>
    <x v="2"/>
    <x v="14"/>
    <x v="7"/>
    <x v="2"/>
    <n v="18823"/>
  </r>
  <r>
    <x v="5"/>
    <x v="2"/>
    <x v="2"/>
    <x v="14"/>
    <x v="8"/>
    <x v="2"/>
    <n v="1504"/>
  </r>
  <r>
    <x v="5"/>
    <x v="2"/>
    <x v="2"/>
    <x v="14"/>
    <x v="9"/>
    <x v="3"/>
    <n v="10720"/>
  </r>
  <r>
    <x v="5"/>
    <x v="2"/>
    <x v="2"/>
    <x v="14"/>
    <x v="10"/>
    <x v="3"/>
    <n v="20176"/>
  </r>
  <r>
    <x v="5"/>
    <x v="2"/>
    <x v="2"/>
    <x v="14"/>
    <x v="11"/>
    <x v="3"/>
    <n v="20197"/>
  </r>
  <r>
    <x v="6"/>
    <x v="2"/>
    <x v="2"/>
    <x v="14"/>
    <x v="0"/>
    <x v="0"/>
    <n v="5634"/>
  </r>
  <r>
    <x v="6"/>
    <x v="2"/>
    <x v="2"/>
    <x v="14"/>
    <x v="1"/>
    <x v="0"/>
    <n v="24524"/>
  </r>
  <r>
    <x v="6"/>
    <x v="2"/>
    <x v="2"/>
    <x v="14"/>
    <x v="2"/>
    <x v="0"/>
    <n v="7447"/>
  </r>
  <r>
    <x v="6"/>
    <x v="2"/>
    <x v="2"/>
    <x v="14"/>
    <x v="3"/>
    <x v="1"/>
    <n v="11699"/>
  </r>
  <r>
    <x v="6"/>
    <x v="2"/>
    <x v="2"/>
    <x v="14"/>
    <x v="4"/>
    <x v="1"/>
    <n v="18185"/>
  </r>
  <r>
    <x v="6"/>
    <x v="2"/>
    <x v="2"/>
    <x v="14"/>
    <x v="5"/>
    <x v="1"/>
    <n v="15770"/>
  </r>
  <r>
    <x v="6"/>
    <x v="2"/>
    <x v="2"/>
    <x v="14"/>
    <x v="6"/>
    <x v="2"/>
    <n v="5984"/>
  </r>
  <r>
    <x v="6"/>
    <x v="2"/>
    <x v="2"/>
    <x v="14"/>
    <x v="7"/>
    <x v="2"/>
    <n v="12866"/>
  </r>
  <r>
    <x v="6"/>
    <x v="2"/>
    <x v="2"/>
    <x v="14"/>
    <x v="8"/>
    <x v="2"/>
    <n v="17495"/>
  </r>
  <r>
    <x v="6"/>
    <x v="2"/>
    <x v="2"/>
    <x v="14"/>
    <x v="9"/>
    <x v="3"/>
    <n v="3427"/>
  </r>
  <r>
    <x v="6"/>
    <x v="2"/>
    <x v="2"/>
    <x v="14"/>
    <x v="10"/>
    <x v="3"/>
    <n v="3093"/>
  </r>
  <r>
    <x v="6"/>
    <x v="2"/>
    <x v="2"/>
    <x v="14"/>
    <x v="11"/>
    <x v="3"/>
    <n v="23064"/>
  </r>
  <r>
    <x v="7"/>
    <x v="2"/>
    <x v="2"/>
    <x v="14"/>
    <x v="0"/>
    <x v="0"/>
    <n v="8136"/>
  </r>
  <r>
    <x v="7"/>
    <x v="2"/>
    <x v="2"/>
    <x v="14"/>
    <x v="1"/>
    <x v="0"/>
    <n v="18206"/>
  </r>
  <r>
    <x v="7"/>
    <x v="2"/>
    <x v="2"/>
    <x v="14"/>
    <x v="2"/>
    <x v="0"/>
    <n v="26725"/>
  </r>
  <r>
    <x v="7"/>
    <x v="2"/>
    <x v="2"/>
    <x v="14"/>
    <x v="3"/>
    <x v="1"/>
    <n v="10138"/>
  </r>
  <r>
    <x v="7"/>
    <x v="2"/>
    <x v="2"/>
    <x v="14"/>
    <x v="4"/>
    <x v="1"/>
    <n v="20509"/>
  </r>
  <r>
    <x v="7"/>
    <x v="2"/>
    <x v="2"/>
    <x v="14"/>
    <x v="5"/>
    <x v="1"/>
    <n v="12028"/>
  </r>
  <r>
    <x v="7"/>
    <x v="2"/>
    <x v="2"/>
    <x v="14"/>
    <x v="6"/>
    <x v="2"/>
    <n v="24946"/>
  </r>
  <r>
    <x v="7"/>
    <x v="2"/>
    <x v="2"/>
    <x v="14"/>
    <x v="7"/>
    <x v="2"/>
    <n v="26887"/>
  </r>
  <r>
    <x v="7"/>
    <x v="2"/>
    <x v="2"/>
    <x v="14"/>
    <x v="8"/>
    <x v="2"/>
    <n v="4678"/>
  </r>
  <r>
    <x v="7"/>
    <x v="2"/>
    <x v="2"/>
    <x v="14"/>
    <x v="9"/>
    <x v="3"/>
    <n v="14913"/>
  </r>
  <r>
    <x v="7"/>
    <x v="2"/>
    <x v="2"/>
    <x v="14"/>
    <x v="10"/>
    <x v="3"/>
    <n v="2071"/>
  </r>
  <r>
    <x v="7"/>
    <x v="2"/>
    <x v="2"/>
    <x v="14"/>
    <x v="11"/>
    <x v="3"/>
    <n v="21204"/>
  </r>
  <r>
    <x v="8"/>
    <x v="2"/>
    <x v="2"/>
    <x v="10"/>
    <x v="0"/>
    <x v="0"/>
    <n v="1856"/>
  </r>
  <r>
    <x v="8"/>
    <x v="2"/>
    <x v="2"/>
    <x v="10"/>
    <x v="1"/>
    <x v="0"/>
    <n v="3009"/>
  </r>
  <r>
    <x v="8"/>
    <x v="2"/>
    <x v="2"/>
    <x v="10"/>
    <x v="2"/>
    <x v="0"/>
    <n v="9025"/>
  </r>
  <r>
    <x v="8"/>
    <x v="2"/>
    <x v="2"/>
    <x v="10"/>
    <x v="3"/>
    <x v="1"/>
    <n v="5453"/>
  </r>
  <r>
    <x v="8"/>
    <x v="2"/>
    <x v="2"/>
    <x v="10"/>
    <x v="4"/>
    <x v="1"/>
    <n v="6154"/>
  </r>
  <r>
    <x v="8"/>
    <x v="2"/>
    <x v="2"/>
    <x v="10"/>
    <x v="5"/>
    <x v="1"/>
    <n v="7417"/>
  </r>
  <r>
    <x v="8"/>
    <x v="2"/>
    <x v="2"/>
    <x v="10"/>
    <x v="6"/>
    <x v="2"/>
    <n v="6595"/>
  </r>
  <r>
    <x v="8"/>
    <x v="2"/>
    <x v="2"/>
    <x v="10"/>
    <x v="7"/>
    <x v="2"/>
    <n v="9213"/>
  </r>
  <r>
    <x v="8"/>
    <x v="2"/>
    <x v="2"/>
    <x v="10"/>
    <x v="8"/>
    <x v="2"/>
    <n v="7823"/>
  </r>
  <r>
    <x v="8"/>
    <x v="2"/>
    <x v="2"/>
    <x v="10"/>
    <x v="9"/>
    <x v="3"/>
    <n v="2004"/>
  </r>
  <r>
    <x v="8"/>
    <x v="2"/>
    <x v="2"/>
    <x v="10"/>
    <x v="10"/>
    <x v="3"/>
    <n v="6160"/>
  </r>
  <r>
    <x v="8"/>
    <x v="2"/>
    <x v="2"/>
    <x v="10"/>
    <x v="11"/>
    <x v="3"/>
    <n v="7493"/>
  </r>
  <r>
    <x v="9"/>
    <x v="2"/>
    <x v="2"/>
    <x v="10"/>
    <x v="0"/>
    <x v="0"/>
    <n v="16736"/>
  </r>
  <r>
    <x v="9"/>
    <x v="2"/>
    <x v="2"/>
    <x v="10"/>
    <x v="1"/>
    <x v="0"/>
    <n v="12249"/>
  </r>
  <r>
    <x v="9"/>
    <x v="2"/>
    <x v="2"/>
    <x v="10"/>
    <x v="2"/>
    <x v="0"/>
    <n v="25900"/>
  </r>
  <r>
    <x v="9"/>
    <x v="2"/>
    <x v="2"/>
    <x v="10"/>
    <x v="3"/>
    <x v="1"/>
    <n v="10760"/>
  </r>
  <r>
    <x v="9"/>
    <x v="2"/>
    <x v="2"/>
    <x v="10"/>
    <x v="4"/>
    <x v="1"/>
    <n v="8840"/>
  </r>
  <r>
    <x v="9"/>
    <x v="2"/>
    <x v="2"/>
    <x v="10"/>
    <x v="5"/>
    <x v="1"/>
    <n v="22555"/>
  </r>
  <r>
    <x v="9"/>
    <x v="2"/>
    <x v="2"/>
    <x v="10"/>
    <x v="6"/>
    <x v="2"/>
    <n v="21413"/>
  </r>
  <r>
    <x v="9"/>
    <x v="2"/>
    <x v="2"/>
    <x v="10"/>
    <x v="7"/>
    <x v="2"/>
    <n v="5424"/>
  </r>
  <r>
    <x v="9"/>
    <x v="2"/>
    <x v="2"/>
    <x v="10"/>
    <x v="8"/>
    <x v="2"/>
    <n v="28331"/>
  </r>
  <r>
    <x v="9"/>
    <x v="2"/>
    <x v="2"/>
    <x v="10"/>
    <x v="9"/>
    <x v="3"/>
    <n v="13031"/>
  </r>
  <r>
    <x v="9"/>
    <x v="2"/>
    <x v="2"/>
    <x v="10"/>
    <x v="10"/>
    <x v="3"/>
    <n v="11152"/>
  </r>
  <r>
    <x v="9"/>
    <x v="2"/>
    <x v="2"/>
    <x v="10"/>
    <x v="11"/>
    <x v="3"/>
    <n v="22856"/>
  </r>
  <r>
    <x v="10"/>
    <x v="2"/>
    <x v="2"/>
    <x v="10"/>
    <x v="0"/>
    <x v="0"/>
    <n v="4479"/>
  </r>
  <r>
    <x v="10"/>
    <x v="2"/>
    <x v="2"/>
    <x v="10"/>
    <x v="1"/>
    <x v="0"/>
    <n v="25857"/>
  </r>
  <r>
    <x v="10"/>
    <x v="2"/>
    <x v="2"/>
    <x v="10"/>
    <x v="2"/>
    <x v="0"/>
    <n v="1805"/>
  </r>
  <r>
    <x v="10"/>
    <x v="2"/>
    <x v="2"/>
    <x v="10"/>
    <x v="3"/>
    <x v="1"/>
    <n v="17225"/>
  </r>
  <r>
    <x v="10"/>
    <x v="2"/>
    <x v="2"/>
    <x v="10"/>
    <x v="4"/>
    <x v="1"/>
    <n v="12195"/>
  </r>
  <r>
    <x v="10"/>
    <x v="2"/>
    <x v="2"/>
    <x v="10"/>
    <x v="5"/>
    <x v="1"/>
    <n v="12099"/>
  </r>
  <r>
    <x v="10"/>
    <x v="2"/>
    <x v="2"/>
    <x v="10"/>
    <x v="6"/>
    <x v="2"/>
    <n v="12615"/>
  </r>
  <r>
    <x v="10"/>
    <x v="2"/>
    <x v="2"/>
    <x v="10"/>
    <x v="7"/>
    <x v="2"/>
    <n v="5509"/>
  </r>
  <r>
    <x v="10"/>
    <x v="2"/>
    <x v="2"/>
    <x v="10"/>
    <x v="8"/>
    <x v="2"/>
    <n v="29947"/>
  </r>
  <r>
    <x v="10"/>
    <x v="2"/>
    <x v="2"/>
    <x v="10"/>
    <x v="9"/>
    <x v="3"/>
    <n v="21823"/>
  </r>
  <r>
    <x v="10"/>
    <x v="2"/>
    <x v="2"/>
    <x v="10"/>
    <x v="10"/>
    <x v="3"/>
    <n v="27347"/>
  </r>
  <r>
    <x v="10"/>
    <x v="2"/>
    <x v="2"/>
    <x v="10"/>
    <x v="11"/>
    <x v="3"/>
    <n v="12521"/>
  </r>
  <r>
    <x v="11"/>
    <x v="2"/>
    <x v="2"/>
    <x v="10"/>
    <x v="0"/>
    <x v="0"/>
    <n v="25173"/>
  </r>
  <r>
    <x v="11"/>
    <x v="2"/>
    <x v="2"/>
    <x v="10"/>
    <x v="1"/>
    <x v="0"/>
    <n v="14317"/>
  </r>
  <r>
    <x v="11"/>
    <x v="2"/>
    <x v="2"/>
    <x v="10"/>
    <x v="2"/>
    <x v="0"/>
    <n v="8526"/>
  </r>
  <r>
    <x v="11"/>
    <x v="2"/>
    <x v="2"/>
    <x v="10"/>
    <x v="3"/>
    <x v="1"/>
    <n v="3021"/>
  </r>
  <r>
    <x v="11"/>
    <x v="2"/>
    <x v="2"/>
    <x v="10"/>
    <x v="4"/>
    <x v="1"/>
    <n v="15835"/>
  </r>
  <r>
    <x v="11"/>
    <x v="2"/>
    <x v="2"/>
    <x v="10"/>
    <x v="5"/>
    <x v="1"/>
    <n v="25644"/>
  </r>
  <r>
    <x v="11"/>
    <x v="2"/>
    <x v="2"/>
    <x v="10"/>
    <x v="6"/>
    <x v="2"/>
    <n v="16927"/>
  </r>
  <r>
    <x v="11"/>
    <x v="2"/>
    <x v="2"/>
    <x v="10"/>
    <x v="7"/>
    <x v="2"/>
    <n v="22844"/>
  </r>
  <r>
    <x v="11"/>
    <x v="2"/>
    <x v="2"/>
    <x v="10"/>
    <x v="8"/>
    <x v="2"/>
    <n v="27500"/>
  </r>
  <r>
    <x v="11"/>
    <x v="2"/>
    <x v="2"/>
    <x v="10"/>
    <x v="9"/>
    <x v="3"/>
    <n v="22706"/>
  </r>
  <r>
    <x v="11"/>
    <x v="2"/>
    <x v="2"/>
    <x v="10"/>
    <x v="10"/>
    <x v="3"/>
    <n v="22798"/>
  </r>
  <r>
    <x v="11"/>
    <x v="2"/>
    <x v="2"/>
    <x v="10"/>
    <x v="11"/>
    <x v="3"/>
    <n v="13568"/>
  </r>
  <r>
    <x v="8"/>
    <x v="2"/>
    <x v="2"/>
    <x v="11"/>
    <x v="0"/>
    <x v="0"/>
    <n v="9003"/>
  </r>
  <r>
    <x v="8"/>
    <x v="2"/>
    <x v="2"/>
    <x v="11"/>
    <x v="1"/>
    <x v="0"/>
    <n v="5374"/>
  </r>
  <r>
    <x v="8"/>
    <x v="2"/>
    <x v="2"/>
    <x v="11"/>
    <x v="2"/>
    <x v="0"/>
    <n v="3915"/>
  </r>
  <r>
    <x v="8"/>
    <x v="2"/>
    <x v="2"/>
    <x v="11"/>
    <x v="3"/>
    <x v="1"/>
    <n v="4029"/>
  </r>
  <r>
    <x v="8"/>
    <x v="2"/>
    <x v="2"/>
    <x v="11"/>
    <x v="4"/>
    <x v="1"/>
    <n v="3129"/>
  </r>
  <r>
    <x v="8"/>
    <x v="2"/>
    <x v="2"/>
    <x v="11"/>
    <x v="5"/>
    <x v="1"/>
    <n v="5027"/>
  </r>
  <r>
    <x v="8"/>
    <x v="2"/>
    <x v="2"/>
    <x v="11"/>
    <x v="6"/>
    <x v="2"/>
    <n v="3626"/>
  </r>
  <r>
    <x v="8"/>
    <x v="2"/>
    <x v="2"/>
    <x v="11"/>
    <x v="7"/>
    <x v="2"/>
    <n v="6695"/>
  </r>
  <r>
    <x v="8"/>
    <x v="2"/>
    <x v="2"/>
    <x v="11"/>
    <x v="8"/>
    <x v="2"/>
    <n v="9599"/>
  </r>
  <r>
    <x v="8"/>
    <x v="2"/>
    <x v="2"/>
    <x v="11"/>
    <x v="9"/>
    <x v="3"/>
    <n v="9599"/>
  </r>
  <r>
    <x v="8"/>
    <x v="2"/>
    <x v="2"/>
    <x v="11"/>
    <x v="10"/>
    <x v="3"/>
    <n v="3114"/>
  </r>
  <r>
    <x v="8"/>
    <x v="2"/>
    <x v="2"/>
    <x v="11"/>
    <x v="11"/>
    <x v="3"/>
    <n v="4125"/>
  </r>
  <r>
    <x v="9"/>
    <x v="2"/>
    <x v="2"/>
    <x v="11"/>
    <x v="0"/>
    <x v="0"/>
    <n v="13604"/>
  </r>
  <r>
    <x v="9"/>
    <x v="2"/>
    <x v="2"/>
    <x v="11"/>
    <x v="1"/>
    <x v="0"/>
    <n v="18126"/>
  </r>
  <r>
    <x v="9"/>
    <x v="2"/>
    <x v="2"/>
    <x v="11"/>
    <x v="2"/>
    <x v="0"/>
    <n v="29997"/>
  </r>
  <r>
    <x v="9"/>
    <x v="2"/>
    <x v="2"/>
    <x v="11"/>
    <x v="3"/>
    <x v="1"/>
    <n v="26015"/>
  </r>
  <r>
    <x v="9"/>
    <x v="2"/>
    <x v="2"/>
    <x v="11"/>
    <x v="4"/>
    <x v="1"/>
    <n v="9661"/>
  </r>
  <r>
    <x v="9"/>
    <x v="2"/>
    <x v="2"/>
    <x v="11"/>
    <x v="5"/>
    <x v="1"/>
    <n v="4001"/>
  </r>
  <r>
    <x v="9"/>
    <x v="2"/>
    <x v="2"/>
    <x v="11"/>
    <x v="6"/>
    <x v="2"/>
    <n v="25477"/>
  </r>
  <r>
    <x v="9"/>
    <x v="2"/>
    <x v="2"/>
    <x v="11"/>
    <x v="7"/>
    <x v="2"/>
    <n v="20246"/>
  </r>
  <r>
    <x v="9"/>
    <x v="2"/>
    <x v="2"/>
    <x v="11"/>
    <x v="8"/>
    <x v="2"/>
    <n v="9867"/>
  </r>
  <r>
    <x v="9"/>
    <x v="2"/>
    <x v="2"/>
    <x v="11"/>
    <x v="9"/>
    <x v="3"/>
    <n v="2804"/>
  </r>
  <r>
    <x v="9"/>
    <x v="2"/>
    <x v="2"/>
    <x v="11"/>
    <x v="10"/>
    <x v="3"/>
    <n v="11871"/>
  </r>
  <r>
    <x v="9"/>
    <x v="2"/>
    <x v="2"/>
    <x v="11"/>
    <x v="11"/>
    <x v="3"/>
    <n v="24621"/>
  </r>
  <r>
    <x v="10"/>
    <x v="2"/>
    <x v="2"/>
    <x v="11"/>
    <x v="0"/>
    <x v="0"/>
    <n v="4604"/>
  </r>
  <r>
    <x v="10"/>
    <x v="2"/>
    <x v="2"/>
    <x v="11"/>
    <x v="1"/>
    <x v="0"/>
    <n v="21552"/>
  </r>
  <r>
    <x v="10"/>
    <x v="2"/>
    <x v="2"/>
    <x v="11"/>
    <x v="2"/>
    <x v="0"/>
    <n v="26646"/>
  </r>
  <r>
    <x v="10"/>
    <x v="2"/>
    <x v="2"/>
    <x v="11"/>
    <x v="3"/>
    <x v="1"/>
    <n v="23474"/>
  </r>
  <r>
    <x v="10"/>
    <x v="2"/>
    <x v="2"/>
    <x v="11"/>
    <x v="4"/>
    <x v="1"/>
    <n v="25902"/>
  </r>
  <r>
    <x v="10"/>
    <x v="2"/>
    <x v="2"/>
    <x v="11"/>
    <x v="5"/>
    <x v="1"/>
    <n v="20444"/>
  </r>
  <r>
    <x v="10"/>
    <x v="2"/>
    <x v="2"/>
    <x v="11"/>
    <x v="6"/>
    <x v="2"/>
    <n v="15627"/>
  </r>
  <r>
    <x v="10"/>
    <x v="2"/>
    <x v="2"/>
    <x v="11"/>
    <x v="7"/>
    <x v="2"/>
    <n v="25229"/>
  </r>
  <r>
    <x v="10"/>
    <x v="2"/>
    <x v="2"/>
    <x v="11"/>
    <x v="8"/>
    <x v="2"/>
    <n v="22130"/>
  </r>
  <r>
    <x v="10"/>
    <x v="2"/>
    <x v="2"/>
    <x v="11"/>
    <x v="9"/>
    <x v="3"/>
    <n v="14272"/>
  </r>
  <r>
    <x v="10"/>
    <x v="2"/>
    <x v="2"/>
    <x v="11"/>
    <x v="10"/>
    <x v="3"/>
    <n v="10987"/>
  </r>
  <r>
    <x v="10"/>
    <x v="2"/>
    <x v="2"/>
    <x v="11"/>
    <x v="11"/>
    <x v="3"/>
    <n v="22598"/>
  </r>
  <r>
    <x v="11"/>
    <x v="2"/>
    <x v="2"/>
    <x v="11"/>
    <x v="0"/>
    <x v="0"/>
    <n v="26068"/>
  </r>
  <r>
    <x v="11"/>
    <x v="2"/>
    <x v="2"/>
    <x v="11"/>
    <x v="1"/>
    <x v="0"/>
    <n v="6402"/>
  </r>
  <r>
    <x v="11"/>
    <x v="2"/>
    <x v="2"/>
    <x v="11"/>
    <x v="2"/>
    <x v="0"/>
    <n v="19656"/>
  </r>
  <r>
    <x v="11"/>
    <x v="2"/>
    <x v="2"/>
    <x v="11"/>
    <x v="3"/>
    <x v="1"/>
    <n v="1579"/>
  </r>
  <r>
    <x v="11"/>
    <x v="2"/>
    <x v="2"/>
    <x v="11"/>
    <x v="4"/>
    <x v="1"/>
    <n v="24611"/>
  </r>
  <r>
    <x v="11"/>
    <x v="2"/>
    <x v="2"/>
    <x v="11"/>
    <x v="5"/>
    <x v="1"/>
    <n v="13134"/>
  </r>
  <r>
    <x v="11"/>
    <x v="2"/>
    <x v="2"/>
    <x v="11"/>
    <x v="6"/>
    <x v="2"/>
    <n v="16481"/>
  </r>
  <r>
    <x v="11"/>
    <x v="2"/>
    <x v="2"/>
    <x v="11"/>
    <x v="7"/>
    <x v="2"/>
    <n v="8882"/>
  </r>
  <r>
    <x v="11"/>
    <x v="2"/>
    <x v="2"/>
    <x v="11"/>
    <x v="8"/>
    <x v="2"/>
    <n v="26148"/>
  </r>
  <r>
    <x v="11"/>
    <x v="2"/>
    <x v="2"/>
    <x v="11"/>
    <x v="9"/>
    <x v="3"/>
    <n v="6918"/>
  </r>
  <r>
    <x v="11"/>
    <x v="2"/>
    <x v="2"/>
    <x v="11"/>
    <x v="10"/>
    <x v="3"/>
    <n v="6297"/>
  </r>
  <r>
    <x v="11"/>
    <x v="2"/>
    <x v="2"/>
    <x v="11"/>
    <x v="11"/>
    <x v="3"/>
    <n v="27052"/>
  </r>
  <r>
    <x v="8"/>
    <x v="2"/>
    <x v="2"/>
    <x v="12"/>
    <x v="0"/>
    <x v="0"/>
    <n v="3056"/>
  </r>
  <r>
    <x v="8"/>
    <x v="2"/>
    <x v="2"/>
    <x v="12"/>
    <x v="1"/>
    <x v="0"/>
    <n v="7590"/>
  </r>
  <r>
    <x v="8"/>
    <x v="2"/>
    <x v="2"/>
    <x v="12"/>
    <x v="2"/>
    <x v="0"/>
    <n v="1866"/>
  </r>
  <r>
    <x v="8"/>
    <x v="2"/>
    <x v="2"/>
    <x v="12"/>
    <x v="3"/>
    <x v="1"/>
    <n v="3513"/>
  </r>
  <r>
    <x v="8"/>
    <x v="2"/>
    <x v="2"/>
    <x v="12"/>
    <x v="4"/>
    <x v="1"/>
    <n v="4429"/>
  </r>
  <r>
    <x v="8"/>
    <x v="2"/>
    <x v="2"/>
    <x v="12"/>
    <x v="5"/>
    <x v="1"/>
    <n v="7905"/>
  </r>
  <r>
    <x v="8"/>
    <x v="2"/>
    <x v="2"/>
    <x v="12"/>
    <x v="6"/>
    <x v="2"/>
    <n v="5219"/>
  </r>
  <r>
    <x v="8"/>
    <x v="2"/>
    <x v="2"/>
    <x v="12"/>
    <x v="7"/>
    <x v="2"/>
    <n v="8090"/>
  </r>
  <r>
    <x v="8"/>
    <x v="2"/>
    <x v="2"/>
    <x v="12"/>
    <x v="8"/>
    <x v="2"/>
    <n v="8561"/>
  </r>
  <r>
    <x v="8"/>
    <x v="2"/>
    <x v="2"/>
    <x v="12"/>
    <x v="9"/>
    <x v="3"/>
    <n v="2225"/>
  </r>
  <r>
    <x v="8"/>
    <x v="2"/>
    <x v="2"/>
    <x v="12"/>
    <x v="10"/>
    <x v="3"/>
    <n v="8125"/>
  </r>
  <r>
    <x v="8"/>
    <x v="2"/>
    <x v="2"/>
    <x v="12"/>
    <x v="11"/>
    <x v="3"/>
    <n v="3038"/>
  </r>
  <r>
    <x v="9"/>
    <x v="2"/>
    <x v="2"/>
    <x v="12"/>
    <x v="0"/>
    <x v="0"/>
    <n v="8912"/>
  </r>
  <r>
    <x v="9"/>
    <x v="2"/>
    <x v="2"/>
    <x v="12"/>
    <x v="1"/>
    <x v="0"/>
    <n v="28298"/>
  </r>
  <r>
    <x v="9"/>
    <x v="2"/>
    <x v="2"/>
    <x v="12"/>
    <x v="2"/>
    <x v="0"/>
    <n v="14449"/>
  </r>
  <r>
    <x v="9"/>
    <x v="2"/>
    <x v="2"/>
    <x v="12"/>
    <x v="3"/>
    <x v="1"/>
    <n v="6100"/>
  </r>
  <r>
    <x v="9"/>
    <x v="2"/>
    <x v="2"/>
    <x v="12"/>
    <x v="4"/>
    <x v="1"/>
    <n v="14645"/>
  </r>
  <r>
    <x v="9"/>
    <x v="2"/>
    <x v="2"/>
    <x v="12"/>
    <x v="5"/>
    <x v="1"/>
    <n v="19623"/>
  </r>
  <r>
    <x v="9"/>
    <x v="2"/>
    <x v="2"/>
    <x v="12"/>
    <x v="6"/>
    <x v="2"/>
    <n v="3841"/>
  </r>
  <r>
    <x v="9"/>
    <x v="2"/>
    <x v="2"/>
    <x v="12"/>
    <x v="7"/>
    <x v="2"/>
    <n v="1072"/>
  </r>
  <r>
    <x v="9"/>
    <x v="2"/>
    <x v="2"/>
    <x v="12"/>
    <x v="8"/>
    <x v="2"/>
    <n v="9885"/>
  </r>
  <r>
    <x v="9"/>
    <x v="2"/>
    <x v="2"/>
    <x v="12"/>
    <x v="9"/>
    <x v="3"/>
    <n v="22367"/>
  </r>
  <r>
    <x v="9"/>
    <x v="2"/>
    <x v="2"/>
    <x v="12"/>
    <x v="10"/>
    <x v="3"/>
    <n v="23584"/>
  </r>
  <r>
    <x v="9"/>
    <x v="2"/>
    <x v="2"/>
    <x v="12"/>
    <x v="11"/>
    <x v="3"/>
    <n v="9367"/>
  </r>
  <r>
    <x v="10"/>
    <x v="2"/>
    <x v="2"/>
    <x v="12"/>
    <x v="0"/>
    <x v="0"/>
    <n v="12150"/>
  </r>
  <r>
    <x v="10"/>
    <x v="2"/>
    <x v="2"/>
    <x v="12"/>
    <x v="1"/>
    <x v="0"/>
    <n v="5617"/>
  </r>
  <r>
    <x v="10"/>
    <x v="2"/>
    <x v="2"/>
    <x v="12"/>
    <x v="2"/>
    <x v="0"/>
    <n v="15010"/>
  </r>
  <r>
    <x v="10"/>
    <x v="2"/>
    <x v="2"/>
    <x v="12"/>
    <x v="3"/>
    <x v="1"/>
    <n v="22339"/>
  </r>
  <r>
    <x v="10"/>
    <x v="2"/>
    <x v="2"/>
    <x v="12"/>
    <x v="4"/>
    <x v="1"/>
    <n v="7534"/>
  </r>
  <r>
    <x v="10"/>
    <x v="2"/>
    <x v="2"/>
    <x v="12"/>
    <x v="5"/>
    <x v="1"/>
    <n v="10283"/>
  </r>
  <r>
    <x v="10"/>
    <x v="2"/>
    <x v="2"/>
    <x v="12"/>
    <x v="6"/>
    <x v="2"/>
    <n v="23919"/>
  </r>
  <r>
    <x v="10"/>
    <x v="2"/>
    <x v="2"/>
    <x v="12"/>
    <x v="7"/>
    <x v="2"/>
    <n v="26811"/>
  </r>
  <r>
    <x v="10"/>
    <x v="2"/>
    <x v="2"/>
    <x v="12"/>
    <x v="8"/>
    <x v="2"/>
    <n v="1466"/>
  </r>
  <r>
    <x v="10"/>
    <x v="2"/>
    <x v="2"/>
    <x v="12"/>
    <x v="9"/>
    <x v="3"/>
    <n v="14460"/>
  </r>
  <r>
    <x v="10"/>
    <x v="2"/>
    <x v="2"/>
    <x v="12"/>
    <x v="10"/>
    <x v="3"/>
    <n v="23272"/>
  </r>
  <r>
    <x v="10"/>
    <x v="2"/>
    <x v="2"/>
    <x v="12"/>
    <x v="11"/>
    <x v="3"/>
    <n v="17830"/>
  </r>
  <r>
    <x v="11"/>
    <x v="2"/>
    <x v="2"/>
    <x v="12"/>
    <x v="0"/>
    <x v="0"/>
    <n v="12394"/>
  </r>
  <r>
    <x v="11"/>
    <x v="2"/>
    <x v="2"/>
    <x v="12"/>
    <x v="1"/>
    <x v="0"/>
    <n v="20336"/>
  </r>
  <r>
    <x v="11"/>
    <x v="2"/>
    <x v="2"/>
    <x v="12"/>
    <x v="2"/>
    <x v="0"/>
    <n v="20128"/>
  </r>
  <r>
    <x v="11"/>
    <x v="2"/>
    <x v="2"/>
    <x v="12"/>
    <x v="3"/>
    <x v="1"/>
    <n v="20444"/>
  </r>
  <r>
    <x v="11"/>
    <x v="2"/>
    <x v="2"/>
    <x v="12"/>
    <x v="4"/>
    <x v="1"/>
    <n v="2760"/>
  </r>
  <r>
    <x v="11"/>
    <x v="2"/>
    <x v="2"/>
    <x v="12"/>
    <x v="5"/>
    <x v="1"/>
    <n v="5993"/>
  </r>
  <r>
    <x v="11"/>
    <x v="2"/>
    <x v="2"/>
    <x v="12"/>
    <x v="6"/>
    <x v="2"/>
    <n v="5077"/>
  </r>
  <r>
    <x v="11"/>
    <x v="2"/>
    <x v="2"/>
    <x v="12"/>
    <x v="7"/>
    <x v="2"/>
    <n v="14420"/>
  </r>
  <r>
    <x v="11"/>
    <x v="2"/>
    <x v="2"/>
    <x v="12"/>
    <x v="8"/>
    <x v="2"/>
    <n v="2414"/>
  </r>
  <r>
    <x v="11"/>
    <x v="2"/>
    <x v="2"/>
    <x v="12"/>
    <x v="9"/>
    <x v="3"/>
    <n v="13558"/>
  </r>
  <r>
    <x v="11"/>
    <x v="2"/>
    <x v="2"/>
    <x v="12"/>
    <x v="10"/>
    <x v="3"/>
    <n v="8766"/>
  </r>
  <r>
    <x v="11"/>
    <x v="2"/>
    <x v="2"/>
    <x v="12"/>
    <x v="11"/>
    <x v="3"/>
    <n v="21450"/>
  </r>
  <r>
    <x v="8"/>
    <x v="2"/>
    <x v="2"/>
    <x v="13"/>
    <x v="0"/>
    <x v="0"/>
    <n v="5286"/>
  </r>
  <r>
    <x v="8"/>
    <x v="2"/>
    <x v="2"/>
    <x v="13"/>
    <x v="1"/>
    <x v="0"/>
    <n v="7822"/>
  </r>
  <r>
    <x v="8"/>
    <x v="2"/>
    <x v="2"/>
    <x v="13"/>
    <x v="2"/>
    <x v="0"/>
    <n v="3176"/>
  </r>
  <r>
    <x v="8"/>
    <x v="2"/>
    <x v="2"/>
    <x v="13"/>
    <x v="3"/>
    <x v="1"/>
    <n v="6912"/>
  </r>
  <r>
    <x v="8"/>
    <x v="2"/>
    <x v="2"/>
    <x v="13"/>
    <x v="4"/>
    <x v="1"/>
    <n v="5622"/>
  </r>
  <r>
    <x v="8"/>
    <x v="2"/>
    <x v="2"/>
    <x v="13"/>
    <x v="5"/>
    <x v="1"/>
    <n v="7811"/>
  </r>
  <r>
    <x v="8"/>
    <x v="2"/>
    <x v="2"/>
    <x v="13"/>
    <x v="6"/>
    <x v="2"/>
    <n v="8488"/>
  </r>
  <r>
    <x v="8"/>
    <x v="2"/>
    <x v="2"/>
    <x v="13"/>
    <x v="7"/>
    <x v="2"/>
    <n v="7059"/>
  </r>
  <r>
    <x v="8"/>
    <x v="2"/>
    <x v="2"/>
    <x v="13"/>
    <x v="8"/>
    <x v="2"/>
    <n v="3525"/>
  </r>
  <r>
    <x v="8"/>
    <x v="2"/>
    <x v="2"/>
    <x v="13"/>
    <x v="9"/>
    <x v="3"/>
    <n v="7606"/>
  </r>
  <r>
    <x v="8"/>
    <x v="2"/>
    <x v="2"/>
    <x v="13"/>
    <x v="10"/>
    <x v="3"/>
    <n v="4884"/>
  </r>
  <r>
    <x v="8"/>
    <x v="2"/>
    <x v="2"/>
    <x v="13"/>
    <x v="11"/>
    <x v="3"/>
    <n v="3330"/>
  </r>
  <r>
    <x v="9"/>
    <x v="2"/>
    <x v="2"/>
    <x v="13"/>
    <x v="0"/>
    <x v="0"/>
    <n v="11897"/>
  </r>
  <r>
    <x v="9"/>
    <x v="2"/>
    <x v="2"/>
    <x v="13"/>
    <x v="1"/>
    <x v="0"/>
    <n v="1558"/>
  </r>
  <r>
    <x v="9"/>
    <x v="2"/>
    <x v="2"/>
    <x v="13"/>
    <x v="2"/>
    <x v="0"/>
    <n v="27136"/>
  </r>
  <r>
    <x v="9"/>
    <x v="2"/>
    <x v="2"/>
    <x v="13"/>
    <x v="3"/>
    <x v="1"/>
    <n v="3904"/>
  </r>
  <r>
    <x v="9"/>
    <x v="2"/>
    <x v="2"/>
    <x v="13"/>
    <x v="4"/>
    <x v="1"/>
    <n v="27859"/>
  </r>
  <r>
    <x v="9"/>
    <x v="2"/>
    <x v="2"/>
    <x v="13"/>
    <x v="5"/>
    <x v="1"/>
    <n v="18136"/>
  </r>
  <r>
    <x v="9"/>
    <x v="2"/>
    <x v="2"/>
    <x v="13"/>
    <x v="6"/>
    <x v="2"/>
    <n v="15989"/>
  </r>
  <r>
    <x v="9"/>
    <x v="2"/>
    <x v="2"/>
    <x v="13"/>
    <x v="7"/>
    <x v="2"/>
    <n v="13309"/>
  </r>
  <r>
    <x v="9"/>
    <x v="2"/>
    <x v="2"/>
    <x v="13"/>
    <x v="8"/>
    <x v="2"/>
    <n v="14404"/>
  </r>
  <r>
    <x v="9"/>
    <x v="2"/>
    <x v="2"/>
    <x v="13"/>
    <x v="9"/>
    <x v="3"/>
    <n v="18356"/>
  </r>
  <r>
    <x v="9"/>
    <x v="2"/>
    <x v="2"/>
    <x v="13"/>
    <x v="10"/>
    <x v="3"/>
    <n v="22189"/>
  </r>
  <r>
    <x v="9"/>
    <x v="2"/>
    <x v="2"/>
    <x v="13"/>
    <x v="11"/>
    <x v="3"/>
    <n v="14985"/>
  </r>
  <r>
    <x v="10"/>
    <x v="2"/>
    <x v="2"/>
    <x v="13"/>
    <x v="0"/>
    <x v="0"/>
    <n v="1084"/>
  </r>
  <r>
    <x v="10"/>
    <x v="2"/>
    <x v="2"/>
    <x v="13"/>
    <x v="1"/>
    <x v="0"/>
    <n v="27407"/>
  </r>
  <r>
    <x v="10"/>
    <x v="2"/>
    <x v="2"/>
    <x v="13"/>
    <x v="2"/>
    <x v="0"/>
    <n v="22629"/>
  </r>
  <r>
    <x v="10"/>
    <x v="2"/>
    <x v="2"/>
    <x v="13"/>
    <x v="3"/>
    <x v="1"/>
    <n v="23254"/>
  </r>
  <r>
    <x v="10"/>
    <x v="2"/>
    <x v="2"/>
    <x v="13"/>
    <x v="4"/>
    <x v="1"/>
    <n v="21714"/>
  </r>
  <r>
    <x v="10"/>
    <x v="2"/>
    <x v="2"/>
    <x v="13"/>
    <x v="5"/>
    <x v="1"/>
    <n v="19359"/>
  </r>
  <r>
    <x v="10"/>
    <x v="2"/>
    <x v="2"/>
    <x v="13"/>
    <x v="6"/>
    <x v="2"/>
    <n v="24483"/>
  </r>
  <r>
    <x v="10"/>
    <x v="2"/>
    <x v="2"/>
    <x v="13"/>
    <x v="7"/>
    <x v="2"/>
    <n v="24211"/>
  </r>
  <r>
    <x v="10"/>
    <x v="2"/>
    <x v="2"/>
    <x v="13"/>
    <x v="8"/>
    <x v="2"/>
    <n v="1111"/>
  </r>
  <r>
    <x v="10"/>
    <x v="2"/>
    <x v="2"/>
    <x v="13"/>
    <x v="9"/>
    <x v="3"/>
    <n v="21912"/>
  </r>
  <r>
    <x v="10"/>
    <x v="2"/>
    <x v="2"/>
    <x v="13"/>
    <x v="10"/>
    <x v="3"/>
    <n v="2963"/>
  </r>
  <r>
    <x v="10"/>
    <x v="2"/>
    <x v="2"/>
    <x v="13"/>
    <x v="11"/>
    <x v="3"/>
    <n v="17562"/>
  </r>
  <r>
    <x v="11"/>
    <x v="2"/>
    <x v="2"/>
    <x v="13"/>
    <x v="0"/>
    <x v="0"/>
    <n v="17429"/>
  </r>
  <r>
    <x v="11"/>
    <x v="2"/>
    <x v="2"/>
    <x v="13"/>
    <x v="1"/>
    <x v="0"/>
    <n v="28957"/>
  </r>
  <r>
    <x v="11"/>
    <x v="2"/>
    <x v="2"/>
    <x v="13"/>
    <x v="2"/>
    <x v="0"/>
    <n v="1790"/>
  </r>
  <r>
    <x v="11"/>
    <x v="2"/>
    <x v="2"/>
    <x v="13"/>
    <x v="3"/>
    <x v="1"/>
    <n v="27618"/>
  </r>
  <r>
    <x v="11"/>
    <x v="2"/>
    <x v="2"/>
    <x v="13"/>
    <x v="4"/>
    <x v="1"/>
    <n v="2285"/>
  </r>
  <r>
    <x v="11"/>
    <x v="2"/>
    <x v="2"/>
    <x v="13"/>
    <x v="5"/>
    <x v="1"/>
    <n v="27105"/>
  </r>
  <r>
    <x v="11"/>
    <x v="2"/>
    <x v="2"/>
    <x v="13"/>
    <x v="6"/>
    <x v="2"/>
    <n v="19242"/>
  </r>
  <r>
    <x v="11"/>
    <x v="2"/>
    <x v="2"/>
    <x v="13"/>
    <x v="7"/>
    <x v="2"/>
    <n v="17260"/>
  </r>
  <r>
    <x v="11"/>
    <x v="2"/>
    <x v="2"/>
    <x v="13"/>
    <x v="8"/>
    <x v="2"/>
    <n v="25811"/>
  </r>
  <r>
    <x v="11"/>
    <x v="2"/>
    <x v="2"/>
    <x v="13"/>
    <x v="9"/>
    <x v="3"/>
    <n v="8861"/>
  </r>
  <r>
    <x v="11"/>
    <x v="2"/>
    <x v="2"/>
    <x v="13"/>
    <x v="10"/>
    <x v="3"/>
    <n v="21406"/>
  </r>
  <r>
    <x v="11"/>
    <x v="2"/>
    <x v="2"/>
    <x v="13"/>
    <x v="11"/>
    <x v="3"/>
    <n v="24178"/>
  </r>
  <r>
    <x v="8"/>
    <x v="2"/>
    <x v="2"/>
    <x v="14"/>
    <x v="0"/>
    <x v="0"/>
    <n v="2004"/>
  </r>
  <r>
    <x v="8"/>
    <x v="2"/>
    <x v="2"/>
    <x v="14"/>
    <x v="1"/>
    <x v="0"/>
    <n v="9343"/>
  </r>
  <r>
    <x v="8"/>
    <x v="2"/>
    <x v="2"/>
    <x v="14"/>
    <x v="2"/>
    <x v="0"/>
    <n v="4600"/>
  </r>
  <r>
    <x v="8"/>
    <x v="2"/>
    <x v="2"/>
    <x v="14"/>
    <x v="3"/>
    <x v="1"/>
    <n v="4821"/>
  </r>
  <r>
    <x v="8"/>
    <x v="2"/>
    <x v="2"/>
    <x v="14"/>
    <x v="4"/>
    <x v="1"/>
    <n v="7368"/>
  </r>
  <r>
    <x v="8"/>
    <x v="2"/>
    <x v="2"/>
    <x v="14"/>
    <x v="5"/>
    <x v="1"/>
    <n v="4880"/>
  </r>
  <r>
    <x v="8"/>
    <x v="2"/>
    <x v="2"/>
    <x v="14"/>
    <x v="6"/>
    <x v="2"/>
    <n v="6973"/>
  </r>
  <r>
    <x v="8"/>
    <x v="2"/>
    <x v="2"/>
    <x v="14"/>
    <x v="7"/>
    <x v="2"/>
    <n v="3818"/>
  </r>
  <r>
    <x v="8"/>
    <x v="2"/>
    <x v="2"/>
    <x v="14"/>
    <x v="8"/>
    <x v="2"/>
    <n v="4170"/>
  </r>
  <r>
    <x v="8"/>
    <x v="2"/>
    <x v="2"/>
    <x v="14"/>
    <x v="9"/>
    <x v="3"/>
    <n v="8484"/>
  </r>
  <r>
    <x v="8"/>
    <x v="2"/>
    <x v="2"/>
    <x v="14"/>
    <x v="10"/>
    <x v="3"/>
    <n v="9451"/>
  </r>
  <r>
    <x v="8"/>
    <x v="2"/>
    <x v="2"/>
    <x v="14"/>
    <x v="11"/>
    <x v="3"/>
    <n v="1981"/>
  </r>
  <r>
    <x v="9"/>
    <x v="2"/>
    <x v="2"/>
    <x v="14"/>
    <x v="0"/>
    <x v="0"/>
    <n v="28145"/>
  </r>
  <r>
    <x v="9"/>
    <x v="2"/>
    <x v="2"/>
    <x v="14"/>
    <x v="1"/>
    <x v="0"/>
    <n v="1295"/>
  </r>
  <r>
    <x v="9"/>
    <x v="2"/>
    <x v="2"/>
    <x v="14"/>
    <x v="2"/>
    <x v="0"/>
    <n v="23688"/>
  </r>
  <r>
    <x v="9"/>
    <x v="2"/>
    <x v="2"/>
    <x v="14"/>
    <x v="3"/>
    <x v="1"/>
    <n v="21729"/>
  </r>
  <r>
    <x v="9"/>
    <x v="2"/>
    <x v="2"/>
    <x v="14"/>
    <x v="4"/>
    <x v="1"/>
    <n v="6872"/>
  </r>
  <r>
    <x v="9"/>
    <x v="2"/>
    <x v="2"/>
    <x v="14"/>
    <x v="5"/>
    <x v="1"/>
    <n v="25401"/>
  </r>
  <r>
    <x v="9"/>
    <x v="2"/>
    <x v="2"/>
    <x v="14"/>
    <x v="6"/>
    <x v="2"/>
    <n v="2490"/>
  </r>
  <r>
    <x v="9"/>
    <x v="2"/>
    <x v="2"/>
    <x v="14"/>
    <x v="7"/>
    <x v="2"/>
    <n v="27540"/>
  </r>
  <r>
    <x v="9"/>
    <x v="2"/>
    <x v="2"/>
    <x v="14"/>
    <x v="8"/>
    <x v="2"/>
    <n v="13790"/>
  </r>
  <r>
    <x v="9"/>
    <x v="2"/>
    <x v="2"/>
    <x v="14"/>
    <x v="9"/>
    <x v="3"/>
    <n v="19537"/>
  </r>
  <r>
    <x v="9"/>
    <x v="2"/>
    <x v="2"/>
    <x v="14"/>
    <x v="10"/>
    <x v="3"/>
    <n v="16613"/>
  </r>
  <r>
    <x v="9"/>
    <x v="2"/>
    <x v="2"/>
    <x v="14"/>
    <x v="11"/>
    <x v="3"/>
    <n v="26739"/>
  </r>
  <r>
    <x v="10"/>
    <x v="2"/>
    <x v="2"/>
    <x v="14"/>
    <x v="0"/>
    <x v="0"/>
    <n v="19884"/>
  </r>
  <r>
    <x v="10"/>
    <x v="2"/>
    <x v="2"/>
    <x v="14"/>
    <x v="1"/>
    <x v="0"/>
    <n v="7568"/>
  </r>
  <r>
    <x v="10"/>
    <x v="2"/>
    <x v="2"/>
    <x v="14"/>
    <x v="2"/>
    <x v="0"/>
    <n v="1602"/>
  </r>
  <r>
    <x v="10"/>
    <x v="2"/>
    <x v="2"/>
    <x v="14"/>
    <x v="3"/>
    <x v="1"/>
    <n v="8118"/>
  </r>
  <r>
    <x v="10"/>
    <x v="2"/>
    <x v="2"/>
    <x v="14"/>
    <x v="4"/>
    <x v="1"/>
    <n v="18411"/>
  </r>
  <r>
    <x v="10"/>
    <x v="2"/>
    <x v="2"/>
    <x v="14"/>
    <x v="5"/>
    <x v="1"/>
    <n v="3373"/>
  </r>
  <r>
    <x v="10"/>
    <x v="2"/>
    <x v="2"/>
    <x v="14"/>
    <x v="6"/>
    <x v="2"/>
    <n v="17705"/>
  </r>
  <r>
    <x v="10"/>
    <x v="2"/>
    <x v="2"/>
    <x v="14"/>
    <x v="7"/>
    <x v="2"/>
    <n v="11225"/>
  </r>
  <r>
    <x v="10"/>
    <x v="2"/>
    <x v="2"/>
    <x v="14"/>
    <x v="8"/>
    <x v="2"/>
    <n v="28309"/>
  </r>
  <r>
    <x v="10"/>
    <x v="2"/>
    <x v="2"/>
    <x v="14"/>
    <x v="9"/>
    <x v="3"/>
    <n v="3661"/>
  </r>
  <r>
    <x v="10"/>
    <x v="2"/>
    <x v="2"/>
    <x v="14"/>
    <x v="10"/>
    <x v="3"/>
    <n v="19511"/>
  </r>
  <r>
    <x v="10"/>
    <x v="2"/>
    <x v="2"/>
    <x v="14"/>
    <x v="11"/>
    <x v="3"/>
    <n v="11185"/>
  </r>
  <r>
    <x v="11"/>
    <x v="2"/>
    <x v="2"/>
    <x v="14"/>
    <x v="0"/>
    <x v="0"/>
    <n v="25677"/>
  </r>
  <r>
    <x v="11"/>
    <x v="2"/>
    <x v="2"/>
    <x v="14"/>
    <x v="1"/>
    <x v="0"/>
    <n v="22309"/>
  </r>
  <r>
    <x v="11"/>
    <x v="2"/>
    <x v="2"/>
    <x v="14"/>
    <x v="2"/>
    <x v="0"/>
    <n v="6849"/>
  </r>
  <r>
    <x v="11"/>
    <x v="2"/>
    <x v="2"/>
    <x v="14"/>
    <x v="3"/>
    <x v="1"/>
    <n v="27110"/>
  </r>
  <r>
    <x v="11"/>
    <x v="2"/>
    <x v="2"/>
    <x v="14"/>
    <x v="4"/>
    <x v="1"/>
    <n v="13393"/>
  </r>
  <r>
    <x v="11"/>
    <x v="2"/>
    <x v="2"/>
    <x v="14"/>
    <x v="5"/>
    <x v="1"/>
    <n v="5713"/>
  </r>
  <r>
    <x v="11"/>
    <x v="2"/>
    <x v="2"/>
    <x v="14"/>
    <x v="6"/>
    <x v="2"/>
    <n v="6068"/>
  </r>
  <r>
    <x v="11"/>
    <x v="2"/>
    <x v="2"/>
    <x v="14"/>
    <x v="7"/>
    <x v="2"/>
    <n v="13697"/>
  </r>
  <r>
    <x v="11"/>
    <x v="2"/>
    <x v="2"/>
    <x v="14"/>
    <x v="8"/>
    <x v="2"/>
    <n v="24665"/>
  </r>
  <r>
    <x v="11"/>
    <x v="2"/>
    <x v="2"/>
    <x v="14"/>
    <x v="9"/>
    <x v="3"/>
    <n v="20479"/>
  </r>
  <r>
    <x v="11"/>
    <x v="2"/>
    <x v="2"/>
    <x v="14"/>
    <x v="10"/>
    <x v="3"/>
    <n v="27932"/>
  </r>
  <r>
    <x v="11"/>
    <x v="2"/>
    <x v="2"/>
    <x v="14"/>
    <x v="11"/>
    <x v="3"/>
    <n v="26616"/>
  </r>
  <r>
    <x v="12"/>
    <x v="2"/>
    <x v="2"/>
    <x v="10"/>
    <x v="0"/>
    <x v="0"/>
    <n v="18375"/>
  </r>
  <r>
    <x v="12"/>
    <x v="2"/>
    <x v="2"/>
    <x v="10"/>
    <x v="1"/>
    <x v="0"/>
    <n v="2756"/>
  </r>
  <r>
    <x v="12"/>
    <x v="2"/>
    <x v="2"/>
    <x v="10"/>
    <x v="2"/>
    <x v="0"/>
    <n v="15551"/>
  </r>
  <r>
    <x v="12"/>
    <x v="2"/>
    <x v="2"/>
    <x v="10"/>
    <x v="3"/>
    <x v="1"/>
    <n v="7295"/>
  </r>
  <r>
    <x v="12"/>
    <x v="2"/>
    <x v="2"/>
    <x v="10"/>
    <x v="4"/>
    <x v="1"/>
    <n v="18048"/>
  </r>
  <r>
    <x v="12"/>
    <x v="2"/>
    <x v="2"/>
    <x v="10"/>
    <x v="5"/>
    <x v="1"/>
    <n v="22176"/>
  </r>
  <r>
    <x v="12"/>
    <x v="2"/>
    <x v="2"/>
    <x v="10"/>
    <x v="6"/>
    <x v="2"/>
    <n v="14351"/>
  </r>
  <r>
    <x v="12"/>
    <x v="2"/>
    <x v="2"/>
    <x v="10"/>
    <x v="7"/>
    <x v="2"/>
    <n v="23900"/>
  </r>
  <r>
    <x v="12"/>
    <x v="2"/>
    <x v="2"/>
    <x v="10"/>
    <x v="8"/>
    <x v="2"/>
    <n v="16934"/>
  </r>
  <r>
    <x v="12"/>
    <x v="2"/>
    <x v="2"/>
    <x v="10"/>
    <x v="9"/>
    <x v="3"/>
    <n v="2666"/>
  </r>
  <r>
    <x v="12"/>
    <x v="2"/>
    <x v="2"/>
    <x v="10"/>
    <x v="10"/>
    <x v="3"/>
    <n v="6506"/>
  </r>
  <r>
    <x v="12"/>
    <x v="2"/>
    <x v="2"/>
    <x v="10"/>
    <x v="11"/>
    <x v="3"/>
    <n v="9120"/>
  </r>
  <r>
    <x v="13"/>
    <x v="2"/>
    <x v="2"/>
    <x v="10"/>
    <x v="0"/>
    <x v="0"/>
    <n v="13465"/>
  </r>
  <r>
    <x v="13"/>
    <x v="2"/>
    <x v="2"/>
    <x v="10"/>
    <x v="1"/>
    <x v="0"/>
    <n v="15834"/>
  </r>
  <r>
    <x v="13"/>
    <x v="2"/>
    <x v="2"/>
    <x v="10"/>
    <x v="2"/>
    <x v="0"/>
    <n v="13682"/>
  </r>
  <r>
    <x v="13"/>
    <x v="2"/>
    <x v="2"/>
    <x v="10"/>
    <x v="3"/>
    <x v="1"/>
    <n v="26140"/>
  </r>
  <r>
    <x v="13"/>
    <x v="2"/>
    <x v="2"/>
    <x v="10"/>
    <x v="4"/>
    <x v="1"/>
    <n v="27431"/>
  </r>
  <r>
    <x v="13"/>
    <x v="2"/>
    <x v="2"/>
    <x v="10"/>
    <x v="5"/>
    <x v="1"/>
    <n v="28233"/>
  </r>
  <r>
    <x v="13"/>
    <x v="2"/>
    <x v="2"/>
    <x v="10"/>
    <x v="6"/>
    <x v="2"/>
    <n v="15512"/>
  </r>
  <r>
    <x v="13"/>
    <x v="2"/>
    <x v="2"/>
    <x v="10"/>
    <x v="7"/>
    <x v="2"/>
    <n v="24791"/>
  </r>
  <r>
    <x v="13"/>
    <x v="2"/>
    <x v="2"/>
    <x v="10"/>
    <x v="8"/>
    <x v="2"/>
    <n v="15726"/>
  </r>
  <r>
    <x v="13"/>
    <x v="2"/>
    <x v="2"/>
    <x v="10"/>
    <x v="9"/>
    <x v="3"/>
    <n v="24545"/>
  </r>
  <r>
    <x v="13"/>
    <x v="2"/>
    <x v="2"/>
    <x v="10"/>
    <x v="10"/>
    <x v="3"/>
    <n v="8397"/>
  </r>
  <r>
    <x v="13"/>
    <x v="2"/>
    <x v="2"/>
    <x v="10"/>
    <x v="11"/>
    <x v="3"/>
    <n v="3281"/>
  </r>
  <r>
    <x v="14"/>
    <x v="2"/>
    <x v="2"/>
    <x v="10"/>
    <x v="0"/>
    <x v="0"/>
    <n v="6300"/>
  </r>
  <r>
    <x v="14"/>
    <x v="2"/>
    <x v="2"/>
    <x v="10"/>
    <x v="1"/>
    <x v="0"/>
    <n v="24278"/>
  </r>
  <r>
    <x v="14"/>
    <x v="2"/>
    <x v="2"/>
    <x v="10"/>
    <x v="2"/>
    <x v="0"/>
    <n v="2097"/>
  </r>
  <r>
    <x v="14"/>
    <x v="2"/>
    <x v="2"/>
    <x v="10"/>
    <x v="3"/>
    <x v="1"/>
    <n v="27742"/>
  </r>
  <r>
    <x v="14"/>
    <x v="2"/>
    <x v="2"/>
    <x v="10"/>
    <x v="4"/>
    <x v="1"/>
    <n v="9317"/>
  </r>
  <r>
    <x v="14"/>
    <x v="2"/>
    <x v="2"/>
    <x v="10"/>
    <x v="5"/>
    <x v="1"/>
    <n v="17896"/>
  </r>
  <r>
    <x v="14"/>
    <x v="2"/>
    <x v="2"/>
    <x v="10"/>
    <x v="6"/>
    <x v="2"/>
    <n v="25018"/>
  </r>
  <r>
    <x v="14"/>
    <x v="2"/>
    <x v="2"/>
    <x v="10"/>
    <x v="7"/>
    <x v="2"/>
    <n v="14063"/>
  </r>
  <r>
    <x v="14"/>
    <x v="2"/>
    <x v="2"/>
    <x v="10"/>
    <x v="8"/>
    <x v="2"/>
    <n v="22842"/>
  </r>
  <r>
    <x v="14"/>
    <x v="2"/>
    <x v="2"/>
    <x v="10"/>
    <x v="9"/>
    <x v="3"/>
    <n v="9759"/>
  </r>
  <r>
    <x v="14"/>
    <x v="2"/>
    <x v="2"/>
    <x v="10"/>
    <x v="10"/>
    <x v="3"/>
    <n v="16811"/>
  </r>
  <r>
    <x v="14"/>
    <x v="2"/>
    <x v="2"/>
    <x v="10"/>
    <x v="11"/>
    <x v="3"/>
    <n v="7670"/>
  </r>
  <r>
    <x v="15"/>
    <x v="2"/>
    <x v="2"/>
    <x v="10"/>
    <x v="0"/>
    <x v="0"/>
    <n v="4170"/>
  </r>
  <r>
    <x v="15"/>
    <x v="2"/>
    <x v="2"/>
    <x v="10"/>
    <x v="1"/>
    <x v="0"/>
    <n v="26596"/>
  </r>
  <r>
    <x v="15"/>
    <x v="2"/>
    <x v="2"/>
    <x v="10"/>
    <x v="2"/>
    <x v="0"/>
    <n v="9131"/>
  </r>
  <r>
    <x v="15"/>
    <x v="2"/>
    <x v="2"/>
    <x v="10"/>
    <x v="3"/>
    <x v="1"/>
    <n v="21166"/>
  </r>
  <r>
    <x v="15"/>
    <x v="2"/>
    <x v="2"/>
    <x v="10"/>
    <x v="4"/>
    <x v="1"/>
    <n v="17232"/>
  </r>
  <r>
    <x v="15"/>
    <x v="2"/>
    <x v="2"/>
    <x v="10"/>
    <x v="5"/>
    <x v="1"/>
    <n v="22381"/>
  </r>
  <r>
    <x v="15"/>
    <x v="2"/>
    <x v="2"/>
    <x v="10"/>
    <x v="6"/>
    <x v="2"/>
    <n v="10673"/>
  </r>
  <r>
    <x v="15"/>
    <x v="2"/>
    <x v="2"/>
    <x v="10"/>
    <x v="7"/>
    <x v="2"/>
    <n v="19547"/>
  </r>
  <r>
    <x v="15"/>
    <x v="2"/>
    <x v="2"/>
    <x v="10"/>
    <x v="8"/>
    <x v="2"/>
    <n v="25868"/>
  </r>
  <r>
    <x v="15"/>
    <x v="2"/>
    <x v="2"/>
    <x v="10"/>
    <x v="9"/>
    <x v="3"/>
    <n v="3016"/>
  </r>
  <r>
    <x v="15"/>
    <x v="2"/>
    <x v="2"/>
    <x v="10"/>
    <x v="10"/>
    <x v="3"/>
    <n v="16792"/>
  </r>
  <r>
    <x v="15"/>
    <x v="2"/>
    <x v="2"/>
    <x v="10"/>
    <x v="11"/>
    <x v="3"/>
    <n v="6587"/>
  </r>
  <r>
    <x v="12"/>
    <x v="2"/>
    <x v="2"/>
    <x v="11"/>
    <x v="0"/>
    <x v="0"/>
    <n v="5032"/>
  </r>
  <r>
    <x v="12"/>
    <x v="2"/>
    <x v="2"/>
    <x v="11"/>
    <x v="1"/>
    <x v="0"/>
    <n v="5870"/>
  </r>
  <r>
    <x v="12"/>
    <x v="2"/>
    <x v="2"/>
    <x v="11"/>
    <x v="2"/>
    <x v="0"/>
    <n v="23136"/>
  </r>
  <r>
    <x v="12"/>
    <x v="2"/>
    <x v="2"/>
    <x v="11"/>
    <x v="3"/>
    <x v="1"/>
    <n v="23669"/>
  </r>
  <r>
    <x v="12"/>
    <x v="2"/>
    <x v="2"/>
    <x v="11"/>
    <x v="4"/>
    <x v="1"/>
    <n v="18015"/>
  </r>
  <r>
    <x v="12"/>
    <x v="2"/>
    <x v="2"/>
    <x v="11"/>
    <x v="5"/>
    <x v="1"/>
    <n v="29077"/>
  </r>
  <r>
    <x v="12"/>
    <x v="2"/>
    <x v="2"/>
    <x v="11"/>
    <x v="6"/>
    <x v="2"/>
    <n v="28034"/>
  </r>
  <r>
    <x v="12"/>
    <x v="2"/>
    <x v="2"/>
    <x v="11"/>
    <x v="7"/>
    <x v="2"/>
    <n v="27882"/>
  </r>
  <r>
    <x v="12"/>
    <x v="2"/>
    <x v="2"/>
    <x v="11"/>
    <x v="8"/>
    <x v="2"/>
    <n v="8920"/>
  </r>
  <r>
    <x v="12"/>
    <x v="2"/>
    <x v="2"/>
    <x v="11"/>
    <x v="9"/>
    <x v="3"/>
    <n v="11115"/>
  </r>
  <r>
    <x v="12"/>
    <x v="2"/>
    <x v="2"/>
    <x v="11"/>
    <x v="10"/>
    <x v="3"/>
    <n v="1522"/>
  </r>
  <r>
    <x v="12"/>
    <x v="2"/>
    <x v="2"/>
    <x v="11"/>
    <x v="11"/>
    <x v="3"/>
    <n v="18483"/>
  </r>
  <r>
    <x v="13"/>
    <x v="2"/>
    <x v="2"/>
    <x v="11"/>
    <x v="0"/>
    <x v="0"/>
    <n v="5304"/>
  </r>
  <r>
    <x v="13"/>
    <x v="2"/>
    <x v="2"/>
    <x v="11"/>
    <x v="1"/>
    <x v="0"/>
    <n v="19977"/>
  </r>
  <r>
    <x v="13"/>
    <x v="2"/>
    <x v="2"/>
    <x v="11"/>
    <x v="2"/>
    <x v="0"/>
    <n v="10694"/>
  </r>
  <r>
    <x v="13"/>
    <x v="2"/>
    <x v="2"/>
    <x v="11"/>
    <x v="3"/>
    <x v="1"/>
    <n v="27744"/>
  </r>
  <r>
    <x v="13"/>
    <x v="2"/>
    <x v="2"/>
    <x v="11"/>
    <x v="4"/>
    <x v="1"/>
    <n v="14590"/>
  </r>
  <r>
    <x v="13"/>
    <x v="2"/>
    <x v="2"/>
    <x v="11"/>
    <x v="5"/>
    <x v="1"/>
    <n v="15810"/>
  </r>
  <r>
    <x v="13"/>
    <x v="2"/>
    <x v="2"/>
    <x v="11"/>
    <x v="6"/>
    <x v="2"/>
    <n v="12043"/>
  </r>
  <r>
    <x v="13"/>
    <x v="2"/>
    <x v="2"/>
    <x v="11"/>
    <x v="7"/>
    <x v="2"/>
    <n v="19517"/>
  </r>
  <r>
    <x v="13"/>
    <x v="2"/>
    <x v="2"/>
    <x v="11"/>
    <x v="8"/>
    <x v="2"/>
    <n v="24290"/>
  </r>
  <r>
    <x v="13"/>
    <x v="2"/>
    <x v="2"/>
    <x v="11"/>
    <x v="9"/>
    <x v="3"/>
    <n v="10099"/>
  </r>
  <r>
    <x v="13"/>
    <x v="2"/>
    <x v="2"/>
    <x v="11"/>
    <x v="10"/>
    <x v="3"/>
    <n v="2439"/>
  </r>
  <r>
    <x v="13"/>
    <x v="2"/>
    <x v="2"/>
    <x v="11"/>
    <x v="11"/>
    <x v="3"/>
    <n v="11836"/>
  </r>
  <r>
    <x v="14"/>
    <x v="2"/>
    <x v="2"/>
    <x v="11"/>
    <x v="0"/>
    <x v="0"/>
    <n v="22774"/>
  </r>
  <r>
    <x v="14"/>
    <x v="2"/>
    <x v="2"/>
    <x v="11"/>
    <x v="1"/>
    <x v="0"/>
    <n v="28905"/>
  </r>
  <r>
    <x v="14"/>
    <x v="2"/>
    <x v="2"/>
    <x v="11"/>
    <x v="2"/>
    <x v="0"/>
    <n v="25740"/>
  </r>
  <r>
    <x v="14"/>
    <x v="2"/>
    <x v="2"/>
    <x v="11"/>
    <x v="3"/>
    <x v="1"/>
    <n v="10901"/>
  </r>
  <r>
    <x v="14"/>
    <x v="2"/>
    <x v="2"/>
    <x v="11"/>
    <x v="4"/>
    <x v="1"/>
    <n v="16531"/>
  </r>
  <r>
    <x v="14"/>
    <x v="2"/>
    <x v="2"/>
    <x v="11"/>
    <x v="5"/>
    <x v="1"/>
    <n v="22373"/>
  </r>
  <r>
    <x v="14"/>
    <x v="2"/>
    <x v="2"/>
    <x v="11"/>
    <x v="6"/>
    <x v="2"/>
    <n v="24728"/>
  </r>
  <r>
    <x v="14"/>
    <x v="2"/>
    <x v="2"/>
    <x v="11"/>
    <x v="7"/>
    <x v="2"/>
    <n v="13124"/>
  </r>
  <r>
    <x v="14"/>
    <x v="2"/>
    <x v="2"/>
    <x v="11"/>
    <x v="8"/>
    <x v="2"/>
    <n v="29063"/>
  </r>
  <r>
    <x v="14"/>
    <x v="2"/>
    <x v="2"/>
    <x v="11"/>
    <x v="9"/>
    <x v="3"/>
    <n v="25184"/>
  </r>
  <r>
    <x v="14"/>
    <x v="2"/>
    <x v="2"/>
    <x v="11"/>
    <x v="10"/>
    <x v="3"/>
    <n v="14221"/>
  </r>
  <r>
    <x v="14"/>
    <x v="2"/>
    <x v="2"/>
    <x v="11"/>
    <x v="11"/>
    <x v="3"/>
    <n v="18364"/>
  </r>
  <r>
    <x v="15"/>
    <x v="2"/>
    <x v="2"/>
    <x v="11"/>
    <x v="0"/>
    <x v="0"/>
    <n v="8516"/>
  </r>
  <r>
    <x v="15"/>
    <x v="2"/>
    <x v="2"/>
    <x v="11"/>
    <x v="1"/>
    <x v="0"/>
    <n v="9822"/>
  </r>
  <r>
    <x v="15"/>
    <x v="2"/>
    <x v="2"/>
    <x v="11"/>
    <x v="2"/>
    <x v="0"/>
    <n v="20142"/>
  </r>
  <r>
    <x v="15"/>
    <x v="2"/>
    <x v="2"/>
    <x v="11"/>
    <x v="3"/>
    <x v="1"/>
    <n v="26263"/>
  </r>
  <r>
    <x v="15"/>
    <x v="2"/>
    <x v="2"/>
    <x v="11"/>
    <x v="4"/>
    <x v="1"/>
    <n v="29846"/>
  </r>
  <r>
    <x v="15"/>
    <x v="2"/>
    <x v="2"/>
    <x v="11"/>
    <x v="5"/>
    <x v="1"/>
    <n v="22469"/>
  </r>
  <r>
    <x v="15"/>
    <x v="2"/>
    <x v="2"/>
    <x v="11"/>
    <x v="6"/>
    <x v="2"/>
    <n v="26754"/>
  </r>
  <r>
    <x v="15"/>
    <x v="2"/>
    <x v="2"/>
    <x v="11"/>
    <x v="7"/>
    <x v="2"/>
    <n v="15807"/>
  </r>
  <r>
    <x v="15"/>
    <x v="2"/>
    <x v="2"/>
    <x v="11"/>
    <x v="8"/>
    <x v="2"/>
    <n v="8010"/>
  </r>
  <r>
    <x v="15"/>
    <x v="2"/>
    <x v="2"/>
    <x v="11"/>
    <x v="9"/>
    <x v="3"/>
    <n v="22625"/>
  </r>
  <r>
    <x v="15"/>
    <x v="2"/>
    <x v="2"/>
    <x v="11"/>
    <x v="10"/>
    <x v="3"/>
    <n v="1820"/>
  </r>
  <r>
    <x v="15"/>
    <x v="2"/>
    <x v="2"/>
    <x v="11"/>
    <x v="11"/>
    <x v="3"/>
    <n v="4358"/>
  </r>
  <r>
    <x v="12"/>
    <x v="2"/>
    <x v="2"/>
    <x v="12"/>
    <x v="0"/>
    <x v="0"/>
    <n v="6741"/>
  </r>
  <r>
    <x v="12"/>
    <x v="2"/>
    <x v="2"/>
    <x v="12"/>
    <x v="1"/>
    <x v="0"/>
    <n v="6154"/>
  </r>
  <r>
    <x v="12"/>
    <x v="2"/>
    <x v="2"/>
    <x v="12"/>
    <x v="2"/>
    <x v="0"/>
    <n v="17238"/>
  </r>
  <r>
    <x v="12"/>
    <x v="2"/>
    <x v="2"/>
    <x v="12"/>
    <x v="3"/>
    <x v="1"/>
    <n v="27067"/>
  </r>
  <r>
    <x v="12"/>
    <x v="2"/>
    <x v="2"/>
    <x v="12"/>
    <x v="4"/>
    <x v="1"/>
    <n v="17206"/>
  </r>
  <r>
    <x v="12"/>
    <x v="2"/>
    <x v="2"/>
    <x v="12"/>
    <x v="5"/>
    <x v="1"/>
    <n v="29529"/>
  </r>
  <r>
    <x v="12"/>
    <x v="2"/>
    <x v="2"/>
    <x v="12"/>
    <x v="6"/>
    <x v="2"/>
    <n v="12723"/>
  </r>
  <r>
    <x v="12"/>
    <x v="2"/>
    <x v="2"/>
    <x v="12"/>
    <x v="7"/>
    <x v="2"/>
    <n v="24523"/>
  </r>
  <r>
    <x v="12"/>
    <x v="2"/>
    <x v="2"/>
    <x v="12"/>
    <x v="8"/>
    <x v="2"/>
    <n v="17378"/>
  </r>
  <r>
    <x v="12"/>
    <x v="2"/>
    <x v="2"/>
    <x v="12"/>
    <x v="9"/>
    <x v="3"/>
    <n v="14685"/>
  </r>
  <r>
    <x v="12"/>
    <x v="2"/>
    <x v="2"/>
    <x v="12"/>
    <x v="10"/>
    <x v="3"/>
    <n v="29631"/>
  </r>
  <r>
    <x v="12"/>
    <x v="2"/>
    <x v="2"/>
    <x v="12"/>
    <x v="11"/>
    <x v="3"/>
    <n v="28575"/>
  </r>
  <r>
    <x v="13"/>
    <x v="2"/>
    <x v="2"/>
    <x v="12"/>
    <x v="0"/>
    <x v="0"/>
    <n v="12503"/>
  </r>
  <r>
    <x v="13"/>
    <x v="2"/>
    <x v="2"/>
    <x v="12"/>
    <x v="1"/>
    <x v="0"/>
    <n v="7030"/>
  </r>
  <r>
    <x v="13"/>
    <x v="2"/>
    <x v="2"/>
    <x v="12"/>
    <x v="2"/>
    <x v="0"/>
    <n v="28633"/>
  </r>
  <r>
    <x v="13"/>
    <x v="2"/>
    <x v="2"/>
    <x v="12"/>
    <x v="3"/>
    <x v="1"/>
    <n v="25234"/>
  </r>
  <r>
    <x v="13"/>
    <x v="2"/>
    <x v="2"/>
    <x v="12"/>
    <x v="4"/>
    <x v="1"/>
    <n v="8605"/>
  </r>
  <r>
    <x v="13"/>
    <x v="2"/>
    <x v="2"/>
    <x v="12"/>
    <x v="5"/>
    <x v="1"/>
    <n v="10914"/>
  </r>
  <r>
    <x v="13"/>
    <x v="2"/>
    <x v="2"/>
    <x v="12"/>
    <x v="6"/>
    <x v="2"/>
    <n v="27549"/>
  </r>
  <r>
    <x v="13"/>
    <x v="2"/>
    <x v="2"/>
    <x v="12"/>
    <x v="7"/>
    <x v="2"/>
    <n v="6182"/>
  </r>
  <r>
    <x v="13"/>
    <x v="2"/>
    <x v="2"/>
    <x v="12"/>
    <x v="8"/>
    <x v="2"/>
    <n v="2059"/>
  </r>
  <r>
    <x v="13"/>
    <x v="2"/>
    <x v="2"/>
    <x v="12"/>
    <x v="9"/>
    <x v="3"/>
    <n v="29259"/>
  </r>
  <r>
    <x v="13"/>
    <x v="2"/>
    <x v="2"/>
    <x v="12"/>
    <x v="10"/>
    <x v="3"/>
    <n v="19433"/>
  </r>
  <r>
    <x v="13"/>
    <x v="2"/>
    <x v="2"/>
    <x v="12"/>
    <x v="11"/>
    <x v="3"/>
    <n v="16676"/>
  </r>
  <r>
    <x v="14"/>
    <x v="2"/>
    <x v="2"/>
    <x v="12"/>
    <x v="0"/>
    <x v="0"/>
    <n v="21238"/>
  </r>
  <r>
    <x v="14"/>
    <x v="2"/>
    <x v="2"/>
    <x v="12"/>
    <x v="1"/>
    <x v="0"/>
    <n v="27589"/>
  </r>
  <r>
    <x v="14"/>
    <x v="2"/>
    <x v="2"/>
    <x v="12"/>
    <x v="2"/>
    <x v="0"/>
    <n v="22061"/>
  </r>
  <r>
    <x v="14"/>
    <x v="2"/>
    <x v="2"/>
    <x v="12"/>
    <x v="3"/>
    <x v="1"/>
    <n v="18339"/>
  </r>
  <r>
    <x v="14"/>
    <x v="2"/>
    <x v="2"/>
    <x v="12"/>
    <x v="4"/>
    <x v="1"/>
    <n v="28238"/>
  </r>
  <r>
    <x v="14"/>
    <x v="2"/>
    <x v="2"/>
    <x v="12"/>
    <x v="5"/>
    <x v="1"/>
    <n v="22798"/>
  </r>
  <r>
    <x v="14"/>
    <x v="2"/>
    <x v="2"/>
    <x v="12"/>
    <x v="6"/>
    <x v="2"/>
    <n v="14104"/>
  </r>
  <r>
    <x v="14"/>
    <x v="2"/>
    <x v="2"/>
    <x v="12"/>
    <x v="7"/>
    <x v="2"/>
    <n v="23387"/>
  </r>
  <r>
    <x v="14"/>
    <x v="2"/>
    <x v="2"/>
    <x v="12"/>
    <x v="8"/>
    <x v="2"/>
    <n v="4140"/>
  </r>
  <r>
    <x v="14"/>
    <x v="2"/>
    <x v="2"/>
    <x v="12"/>
    <x v="9"/>
    <x v="3"/>
    <n v="27684"/>
  </r>
  <r>
    <x v="14"/>
    <x v="2"/>
    <x v="2"/>
    <x v="12"/>
    <x v="10"/>
    <x v="3"/>
    <n v="24929"/>
  </r>
  <r>
    <x v="14"/>
    <x v="2"/>
    <x v="2"/>
    <x v="12"/>
    <x v="11"/>
    <x v="3"/>
    <n v="15542"/>
  </r>
  <r>
    <x v="15"/>
    <x v="2"/>
    <x v="2"/>
    <x v="12"/>
    <x v="0"/>
    <x v="0"/>
    <n v="26567"/>
  </r>
  <r>
    <x v="15"/>
    <x v="2"/>
    <x v="2"/>
    <x v="12"/>
    <x v="1"/>
    <x v="0"/>
    <n v="23965"/>
  </r>
  <r>
    <x v="15"/>
    <x v="2"/>
    <x v="2"/>
    <x v="12"/>
    <x v="2"/>
    <x v="0"/>
    <n v="5062"/>
  </r>
  <r>
    <x v="15"/>
    <x v="2"/>
    <x v="2"/>
    <x v="12"/>
    <x v="3"/>
    <x v="1"/>
    <n v="26017"/>
  </r>
  <r>
    <x v="15"/>
    <x v="2"/>
    <x v="2"/>
    <x v="12"/>
    <x v="4"/>
    <x v="1"/>
    <n v="6965"/>
  </r>
  <r>
    <x v="15"/>
    <x v="2"/>
    <x v="2"/>
    <x v="12"/>
    <x v="5"/>
    <x v="1"/>
    <n v="2268"/>
  </r>
  <r>
    <x v="15"/>
    <x v="2"/>
    <x v="2"/>
    <x v="12"/>
    <x v="6"/>
    <x v="2"/>
    <n v="16579"/>
  </r>
  <r>
    <x v="15"/>
    <x v="2"/>
    <x v="2"/>
    <x v="12"/>
    <x v="7"/>
    <x v="2"/>
    <n v="14963"/>
  </r>
  <r>
    <x v="15"/>
    <x v="2"/>
    <x v="2"/>
    <x v="12"/>
    <x v="8"/>
    <x v="2"/>
    <n v="9890"/>
  </r>
  <r>
    <x v="15"/>
    <x v="2"/>
    <x v="2"/>
    <x v="12"/>
    <x v="9"/>
    <x v="3"/>
    <n v="12128"/>
  </r>
  <r>
    <x v="15"/>
    <x v="2"/>
    <x v="2"/>
    <x v="12"/>
    <x v="10"/>
    <x v="3"/>
    <n v="3241"/>
  </r>
  <r>
    <x v="15"/>
    <x v="2"/>
    <x v="2"/>
    <x v="12"/>
    <x v="11"/>
    <x v="3"/>
    <n v="28785"/>
  </r>
  <r>
    <x v="12"/>
    <x v="2"/>
    <x v="2"/>
    <x v="13"/>
    <x v="0"/>
    <x v="0"/>
    <n v="6011"/>
  </r>
  <r>
    <x v="12"/>
    <x v="2"/>
    <x v="2"/>
    <x v="13"/>
    <x v="1"/>
    <x v="0"/>
    <n v="16318"/>
  </r>
  <r>
    <x v="12"/>
    <x v="2"/>
    <x v="2"/>
    <x v="13"/>
    <x v="2"/>
    <x v="0"/>
    <n v="12712"/>
  </r>
  <r>
    <x v="12"/>
    <x v="2"/>
    <x v="2"/>
    <x v="13"/>
    <x v="3"/>
    <x v="1"/>
    <n v="20542"/>
  </r>
  <r>
    <x v="12"/>
    <x v="2"/>
    <x v="2"/>
    <x v="13"/>
    <x v="4"/>
    <x v="1"/>
    <n v="7988"/>
  </r>
  <r>
    <x v="12"/>
    <x v="2"/>
    <x v="2"/>
    <x v="13"/>
    <x v="5"/>
    <x v="1"/>
    <n v="20279"/>
  </r>
  <r>
    <x v="12"/>
    <x v="2"/>
    <x v="2"/>
    <x v="13"/>
    <x v="6"/>
    <x v="2"/>
    <n v="28274"/>
  </r>
  <r>
    <x v="12"/>
    <x v="2"/>
    <x v="2"/>
    <x v="13"/>
    <x v="7"/>
    <x v="2"/>
    <n v="12649"/>
  </r>
  <r>
    <x v="12"/>
    <x v="2"/>
    <x v="2"/>
    <x v="13"/>
    <x v="8"/>
    <x v="2"/>
    <n v="10176"/>
  </r>
  <r>
    <x v="12"/>
    <x v="2"/>
    <x v="2"/>
    <x v="13"/>
    <x v="9"/>
    <x v="3"/>
    <n v="21215"/>
  </r>
  <r>
    <x v="12"/>
    <x v="2"/>
    <x v="2"/>
    <x v="13"/>
    <x v="10"/>
    <x v="3"/>
    <n v="20123"/>
  </r>
  <r>
    <x v="12"/>
    <x v="2"/>
    <x v="2"/>
    <x v="13"/>
    <x v="11"/>
    <x v="3"/>
    <n v="26154"/>
  </r>
  <r>
    <x v="13"/>
    <x v="2"/>
    <x v="2"/>
    <x v="13"/>
    <x v="0"/>
    <x v="0"/>
    <n v="19343"/>
  </r>
  <r>
    <x v="13"/>
    <x v="2"/>
    <x v="2"/>
    <x v="13"/>
    <x v="1"/>
    <x v="0"/>
    <n v="5364"/>
  </r>
  <r>
    <x v="13"/>
    <x v="2"/>
    <x v="2"/>
    <x v="13"/>
    <x v="2"/>
    <x v="0"/>
    <n v="17348"/>
  </r>
  <r>
    <x v="13"/>
    <x v="2"/>
    <x v="2"/>
    <x v="13"/>
    <x v="3"/>
    <x v="1"/>
    <n v="6226"/>
  </r>
  <r>
    <x v="13"/>
    <x v="2"/>
    <x v="2"/>
    <x v="13"/>
    <x v="4"/>
    <x v="1"/>
    <n v="7778"/>
  </r>
  <r>
    <x v="13"/>
    <x v="2"/>
    <x v="2"/>
    <x v="13"/>
    <x v="5"/>
    <x v="1"/>
    <n v="6679"/>
  </r>
  <r>
    <x v="13"/>
    <x v="2"/>
    <x v="2"/>
    <x v="13"/>
    <x v="6"/>
    <x v="2"/>
    <n v="26505"/>
  </r>
  <r>
    <x v="13"/>
    <x v="2"/>
    <x v="2"/>
    <x v="13"/>
    <x v="7"/>
    <x v="2"/>
    <n v="20348"/>
  </r>
  <r>
    <x v="13"/>
    <x v="2"/>
    <x v="2"/>
    <x v="13"/>
    <x v="8"/>
    <x v="2"/>
    <n v="10370"/>
  </r>
  <r>
    <x v="13"/>
    <x v="2"/>
    <x v="2"/>
    <x v="13"/>
    <x v="9"/>
    <x v="3"/>
    <n v="7728"/>
  </r>
  <r>
    <x v="13"/>
    <x v="2"/>
    <x v="2"/>
    <x v="13"/>
    <x v="10"/>
    <x v="3"/>
    <n v="3523"/>
  </r>
  <r>
    <x v="13"/>
    <x v="2"/>
    <x v="2"/>
    <x v="13"/>
    <x v="11"/>
    <x v="3"/>
    <n v="18470"/>
  </r>
  <r>
    <x v="14"/>
    <x v="2"/>
    <x v="2"/>
    <x v="13"/>
    <x v="0"/>
    <x v="0"/>
    <n v="16441"/>
  </r>
  <r>
    <x v="14"/>
    <x v="2"/>
    <x v="2"/>
    <x v="13"/>
    <x v="1"/>
    <x v="0"/>
    <n v="24101"/>
  </r>
  <r>
    <x v="14"/>
    <x v="2"/>
    <x v="2"/>
    <x v="13"/>
    <x v="2"/>
    <x v="0"/>
    <n v="8426"/>
  </r>
  <r>
    <x v="14"/>
    <x v="2"/>
    <x v="2"/>
    <x v="13"/>
    <x v="3"/>
    <x v="1"/>
    <n v="1742"/>
  </r>
  <r>
    <x v="14"/>
    <x v="2"/>
    <x v="2"/>
    <x v="13"/>
    <x v="4"/>
    <x v="1"/>
    <n v="11157"/>
  </r>
  <r>
    <x v="14"/>
    <x v="2"/>
    <x v="2"/>
    <x v="13"/>
    <x v="5"/>
    <x v="1"/>
    <n v="20505"/>
  </r>
  <r>
    <x v="14"/>
    <x v="2"/>
    <x v="2"/>
    <x v="13"/>
    <x v="6"/>
    <x v="2"/>
    <n v="28239"/>
  </r>
  <r>
    <x v="14"/>
    <x v="2"/>
    <x v="2"/>
    <x v="13"/>
    <x v="7"/>
    <x v="2"/>
    <n v="14747"/>
  </r>
  <r>
    <x v="14"/>
    <x v="2"/>
    <x v="2"/>
    <x v="13"/>
    <x v="8"/>
    <x v="2"/>
    <n v="16249"/>
  </r>
  <r>
    <x v="14"/>
    <x v="2"/>
    <x v="2"/>
    <x v="13"/>
    <x v="9"/>
    <x v="3"/>
    <n v="23175"/>
  </r>
  <r>
    <x v="14"/>
    <x v="2"/>
    <x v="2"/>
    <x v="13"/>
    <x v="10"/>
    <x v="3"/>
    <n v="7500"/>
  </r>
  <r>
    <x v="14"/>
    <x v="2"/>
    <x v="2"/>
    <x v="13"/>
    <x v="11"/>
    <x v="3"/>
    <n v="21896"/>
  </r>
  <r>
    <x v="15"/>
    <x v="2"/>
    <x v="2"/>
    <x v="13"/>
    <x v="0"/>
    <x v="0"/>
    <n v="27537"/>
  </r>
  <r>
    <x v="15"/>
    <x v="2"/>
    <x v="2"/>
    <x v="13"/>
    <x v="1"/>
    <x v="0"/>
    <n v="7942"/>
  </r>
  <r>
    <x v="15"/>
    <x v="2"/>
    <x v="2"/>
    <x v="13"/>
    <x v="2"/>
    <x v="0"/>
    <n v="1893"/>
  </r>
  <r>
    <x v="15"/>
    <x v="2"/>
    <x v="2"/>
    <x v="13"/>
    <x v="3"/>
    <x v="1"/>
    <n v="16565"/>
  </r>
  <r>
    <x v="15"/>
    <x v="2"/>
    <x v="2"/>
    <x v="13"/>
    <x v="4"/>
    <x v="1"/>
    <n v="7428"/>
  </r>
  <r>
    <x v="15"/>
    <x v="2"/>
    <x v="2"/>
    <x v="13"/>
    <x v="5"/>
    <x v="1"/>
    <n v="9925"/>
  </r>
  <r>
    <x v="15"/>
    <x v="2"/>
    <x v="2"/>
    <x v="13"/>
    <x v="6"/>
    <x v="2"/>
    <n v="21998"/>
  </r>
  <r>
    <x v="15"/>
    <x v="2"/>
    <x v="2"/>
    <x v="13"/>
    <x v="7"/>
    <x v="2"/>
    <n v="7139"/>
  </r>
  <r>
    <x v="15"/>
    <x v="2"/>
    <x v="2"/>
    <x v="13"/>
    <x v="8"/>
    <x v="2"/>
    <n v="9098"/>
  </r>
  <r>
    <x v="15"/>
    <x v="2"/>
    <x v="2"/>
    <x v="13"/>
    <x v="9"/>
    <x v="3"/>
    <n v="1402"/>
  </r>
  <r>
    <x v="15"/>
    <x v="2"/>
    <x v="2"/>
    <x v="13"/>
    <x v="10"/>
    <x v="3"/>
    <n v="2745"/>
  </r>
  <r>
    <x v="15"/>
    <x v="2"/>
    <x v="2"/>
    <x v="13"/>
    <x v="11"/>
    <x v="3"/>
    <n v="10908"/>
  </r>
  <r>
    <x v="12"/>
    <x v="2"/>
    <x v="2"/>
    <x v="14"/>
    <x v="0"/>
    <x v="0"/>
    <n v="18536"/>
  </r>
  <r>
    <x v="12"/>
    <x v="2"/>
    <x v="2"/>
    <x v="14"/>
    <x v="1"/>
    <x v="0"/>
    <n v="15831"/>
  </r>
  <r>
    <x v="12"/>
    <x v="2"/>
    <x v="2"/>
    <x v="14"/>
    <x v="2"/>
    <x v="0"/>
    <n v="12153"/>
  </r>
  <r>
    <x v="12"/>
    <x v="2"/>
    <x v="2"/>
    <x v="14"/>
    <x v="3"/>
    <x v="1"/>
    <n v="4212"/>
  </r>
  <r>
    <x v="12"/>
    <x v="2"/>
    <x v="2"/>
    <x v="14"/>
    <x v="4"/>
    <x v="1"/>
    <n v="5650"/>
  </r>
  <r>
    <x v="12"/>
    <x v="2"/>
    <x v="2"/>
    <x v="14"/>
    <x v="5"/>
    <x v="1"/>
    <n v="27535"/>
  </r>
  <r>
    <x v="12"/>
    <x v="2"/>
    <x v="2"/>
    <x v="14"/>
    <x v="6"/>
    <x v="2"/>
    <n v="24186"/>
  </r>
  <r>
    <x v="12"/>
    <x v="2"/>
    <x v="2"/>
    <x v="14"/>
    <x v="7"/>
    <x v="2"/>
    <n v="11685"/>
  </r>
  <r>
    <x v="12"/>
    <x v="2"/>
    <x v="2"/>
    <x v="14"/>
    <x v="8"/>
    <x v="2"/>
    <n v="7518"/>
  </r>
  <r>
    <x v="12"/>
    <x v="2"/>
    <x v="2"/>
    <x v="14"/>
    <x v="9"/>
    <x v="3"/>
    <n v="26756"/>
  </r>
  <r>
    <x v="12"/>
    <x v="2"/>
    <x v="2"/>
    <x v="14"/>
    <x v="10"/>
    <x v="3"/>
    <n v="22015"/>
  </r>
  <r>
    <x v="12"/>
    <x v="2"/>
    <x v="2"/>
    <x v="14"/>
    <x v="11"/>
    <x v="3"/>
    <n v="11765"/>
  </r>
  <r>
    <x v="13"/>
    <x v="2"/>
    <x v="2"/>
    <x v="14"/>
    <x v="0"/>
    <x v="0"/>
    <n v="5979"/>
  </r>
  <r>
    <x v="13"/>
    <x v="2"/>
    <x v="2"/>
    <x v="14"/>
    <x v="1"/>
    <x v="0"/>
    <n v="7361"/>
  </r>
  <r>
    <x v="13"/>
    <x v="2"/>
    <x v="2"/>
    <x v="14"/>
    <x v="2"/>
    <x v="0"/>
    <n v="10692"/>
  </r>
  <r>
    <x v="13"/>
    <x v="2"/>
    <x v="2"/>
    <x v="14"/>
    <x v="3"/>
    <x v="1"/>
    <n v="15476"/>
  </r>
  <r>
    <x v="13"/>
    <x v="2"/>
    <x v="2"/>
    <x v="14"/>
    <x v="4"/>
    <x v="1"/>
    <n v="12867"/>
  </r>
  <r>
    <x v="13"/>
    <x v="2"/>
    <x v="2"/>
    <x v="14"/>
    <x v="5"/>
    <x v="1"/>
    <n v="4936"/>
  </r>
  <r>
    <x v="13"/>
    <x v="2"/>
    <x v="2"/>
    <x v="14"/>
    <x v="6"/>
    <x v="2"/>
    <n v="11963"/>
  </r>
  <r>
    <x v="13"/>
    <x v="2"/>
    <x v="2"/>
    <x v="14"/>
    <x v="7"/>
    <x v="2"/>
    <n v="15012"/>
  </r>
  <r>
    <x v="13"/>
    <x v="2"/>
    <x v="2"/>
    <x v="14"/>
    <x v="8"/>
    <x v="2"/>
    <n v="8247"/>
  </r>
  <r>
    <x v="13"/>
    <x v="2"/>
    <x v="2"/>
    <x v="14"/>
    <x v="9"/>
    <x v="3"/>
    <n v="2579"/>
  </r>
  <r>
    <x v="13"/>
    <x v="2"/>
    <x v="2"/>
    <x v="14"/>
    <x v="10"/>
    <x v="3"/>
    <n v="22982"/>
  </r>
  <r>
    <x v="13"/>
    <x v="2"/>
    <x v="2"/>
    <x v="14"/>
    <x v="11"/>
    <x v="3"/>
    <n v="4942"/>
  </r>
  <r>
    <x v="14"/>
    <x v="2"/>
    <x v="2"/>
    <x v="14"/>
    <x v="0"/>
    <x v="0"/>
    <n v="7965"/>
  </r>
  <r>
    <x v="14"/>
    <x v="2"/>
    <x v="2"/>
    <x v="14"/>
    <x v="1"/>
    <x v="0"/>
    <n v="10680"/>
  </r>
  <r>
    <x v="14"/>
    <x v="2"/>
    <x v="2"/>
    <x v="14"/>
    <x v="2"/>
    <x v="0"/>
    <n v="28517"/>
  </r>
  <r>
    <x v="14"/>
    <x v="2"/>
    <x v="2"/>
    <x v="14"/>
    <x v="3"/>
    <x v="1"/>
    <n v="28942"/>
  </r>
  <r>
    <x v="14"/>
    <x v="2"/>
    <x v="2"/>
    <x v="14"/>
    <x v="4"/>
    <x v="1"/>
    <n v="11871"/>
  </r>
  <r>
    <x v="14"/>
    <x v="2"/>
    <x v="2"/>
    <x v="14"/>
    <x v="5"/>
    <x v="1"/>
    <n v="1101"/>
  </r>
  <r>
    <x v="14"/>
    <x v="2"/>
    <x v="2"/>
    <x v="14"/>
    <x v="6"/>
    <x v="2"/>
    <n v="4660"/>
  </r>
  <r>
    <x v="14"/>
    <x v="2"/>
    <x v="2"/>
    <x v="14"/>
    <x v="7"/>
    <x v="2"/>
    <n v="5289"/>
  </r>
  <r>
    <x v="14"/>
    <x v="2"/>
    <x v="2"/>
    <x v="14"/>
    <x v="8"/>
    <x v="2"/>
    <n v="4706"/>
  </r>
  <r>
    <x v="14"/>
    <x v="2"/>
    <x v="2"/>
    <x v="14"/>
    <x v="9"/>
    <x v="3"/>
    <n v="2693"/>
  </r>
  <r>
    <x v="14"/>
    <x v="2"/>
    <x v="2"/>
    <x v="14"/>
    <x v="10"/>
    <x v="3"/>
    <n v="3033"/>
  </r>
  <r>
    <x v="14"/>
    <x v="2"/>
    <x v="2"/>
    <x v="14"/>
    <x v="11"/>
    <x v="3"/>
    <n v="10855"/>
  </r>
  <r>
    <x v="15"/>
    <x v="2"/>
    <x v="2"/>
    <x v="14"/>
    <x v="0"/>
    <x v="0"/>
    <n v="9640"/>
  </r>
  <r>
    <x v="15"/>
    <x v="2"/>
    <x v="2"/>
    <x v="14"/>
    <x v="1"/>
    <x v="0"/>
    <n v="11748"/>
  </r>
  <r>
    <x v="15"/>
    <x v="2"/>
    <x v="2"/>
    <x v="14"/>
    <x v="2"/>
    <x v="0"/>
    <n v="15846"/>
  </r>
  <r>
    <x v="15"/>
    <x v="2"/>
    <x v="2"/>
    <x v="14"/>
    <x v="3"/>
    <x v="1"/>
    <n v="23084"/>
  </r>
  <r>
    <x v="15"/>
    <x v="2"/>
    <x v="2"/>
    <x v="14"/>
    <x v="4"/>
    <x v="1"/>
    <n v="9006"/>
  </r>
  <r>
    <x v="15"/>
    <x v="2"/>
    <x v="2"/>
    <x v="14"/>
    <x v="5"/>
    <x v="1"/>
    <n v="18239"/>
  </r>
  <r>
    <x v="15"/>
    <x v="2"/>
    <x v="2"/>
    <x v="14"/>
    <x v="6"/>
    <x v="2"/>
    <n v="21735"/>
  </r>
  <r>
    <x v="15"/>
    <x v="2"/>
    <x v="2"/>
    <x v="14"/>
    <x v="7"/>
    <x v="2"/>
    <n v="22981"/>
  </r>
  <r>
    <x v="15"/>
    <x v="2"/>
    <x v="2"/>
    <x v="14"/>
    <x v="8"/>
    <x v="2"/>
    <n v="10298"/>
  </r>
  <r>
    <x v="15"/>
    <x v="2"/>
    <x v="2"/>
    <x v="14"/>
    <x v="9"/>
    <x v="3"/>
    <n v="2445"/>
  </r>
  <r>
    <x v="15"/>
    <x v="2"/>
    <x v="2"/>
    <x v="14"/>
    <x v="10"/>
    <x v="3"/>
    <n v="25374"/>
  </r>
  <r>
    <x v="15"/>
    <x v="2"/>
    <x v="2"/>
    <x v="14"/>
    <x v="11"/>
    <x v="3"/>
    <n v="23796"/>
  </r>
  <r>
    <x v="0"/>
    <x v="3"/>
    <x v="3"/>
    <x v="15"/>
    <x v="0"/>
    <x v="0"/>
    <n v="34494"/>
  </r>
  <r>
    <x v="0"/>
    <x v="3"/>
    <x v="3"/>
    <x v="15"/>
    <x v="1"/>
    <x v="0"/>
    <n v="6534"/>
  </r>
  <r>
    <x v="0"/>
    <x v="3"/>
    <x v="3"/>
    <x v="15"/>
    <x v="2"/>
    <x v="0"/>
    <n v="27730"/>
  </r>
  <r>
    <x v="0"/>
    <x v="3"/>
    <x v="3"/>
    <x v="15"/>
    <x v="3"/>
    <x v="1"/>
    <n v="24424"/>
  </r>
  <r>
    <x v="0"/>
    <x v="3"/>
    <x v="3"/>
    <x v="15"/>
    <x v="4"/>
    <x v="1"/>
    <n v="2896"/>
  </r>
  <r>
    <x v="0"/>
    <x v="3"/>
    <x v="3"/>
    <x v="15"/>
    <x v="5"/>
    <x v="1"/>
    <n v="23088"/>
  </r>
  <r>
    <x v="0"/>
    <x v="3"/>
    <x v="3"/>
    <x v="15"/>
    <x v="6"/>
    <x v="2"/>
    <n v="16716"/>
  </r>
  <r>
    <x v="0"/>
    <x v="3"/>
    <x v="3"/>
    <x v="15"/>
    <x v="7"/>
    <x v="2"/>
    <n v="20784"/>
  </r>
  <r>
    <x v="0"/>
    <x v="3"/>
    <x v="3"/>
    <x v="15"/>
    <x v="8"/>
    <x v="2"/>
    <n v="8399"/>
  </r>
  <r>
    <x v="0"/>
    <x v="3"/>
    <x v="3"/>
    <x v="15"/>
    <x v="9"/>
    <x v="3"/>
    <n v="29935"/>
  </r>
  <r>
    <x v="0"/>
    <x v="3"/>
    <x v="3"/>
    <x v="15"/>
    <x v="10"/>
    <x v="3"/>
    <n v="6899"/>
  </r>
  <r>
    <x v="0"/>
    <x v="3"/>
    <x v="3"/>
    <x v="15"/>
    <x v="11"/>
    <x v="3"/>
    <n v="26993"/>
  </r>
  <r>
    <x v="1"/>
    <x v="3"/>
    <x v="3"/>
    <x v="15"/>
    <x v="0"/>
    <x v="0"/>
    <n v="11827"/>
  </r>
  <r>
    <x v="1"/>
    <x v="3"/>
    <x v="3"/>
    <x v="15"/>
    <x v="1"/>
    <x v="0"/>
    <n v="30010"/>
  </r>
  <r>
    <x v="1"/>
    <x v="3"/>
    <x v="3"/>
    <x v="15"/>
    <x v="2"/>
    <x v="0"/>
    <n v="15573"/>
  </r>
  <r>
    <x v="1"/>
    <x v="3"/>
    <x v="3"/>
    <x v="15"/>
    <x v="3"/>
    <x v="1"/>
    <n v="16622"/>
  </r>
  <r>
    <x v="1"/>
    <x v="3"/>
    <x v="3"/>
    <x v="15"/>
    <x v="4"/>
    <x v="1"/>
    <n v="20832"/>
  </r>
  <r>
    <x v="1"/>
    <x v="3"/>
    <x v="3"/>
    <x v="15"/>
    <x v="5"/>
    <x v="1"/>
    <n v="36509"/>
  </r>
  <r>
    <x v="1"/>
    <x v="3"/>
    <x v="3"/>
    <x v="15"/>
    <x v="6"/>
    <x v="2"/>
    <n v="39636"/>
  </r>
  <r>
    <x v="1"/>
    <x v="3"/>
    <x v="3"/>
    <x v="15"/>
    <x v="7"/>
    <x v="2"/>
    <n v="9790"/>
  </r>
  <r>
    <x v="1"/>
    <x v="3"/>
    <x v="3"/>
    <x v="15"/>
    <x v="8"/>
    <x v="2"/>
    <n v="19902"/>
  </r>
  <r>
    <x v="1"/>
    <x v="3"/>
    <x v="3"/>
    <x v="15"/>
    <x v="9"/>
    <x v="3"/>
    <n v="21991"/>
  </r>
  <r>
    <x v="1"/>
    <x v="3"/>
    <x v="3"/>
    <x v="15"/>
    <x v="10"/>
    <x v="3"/>
    <n v="5654"/>
  </r>
  <r>
    <x v="1"/>
    <x v="3"/>
    <x v="3"/>
    <x v="15"/>
    <x v="11"/>
    <x v="3"/>
    <n v="42178"/>
  </r>
  <r>
    <x v="2"/>
    <x v="3"/>
    <x v="3"/>
    <x v="15"/>
    <x v="0"/>
    <x v="0"/>
    <n v="8348"/>
  </r>
  <r>
    <x v="2"/>
    <x v="3"/>
    <x v="3"/>
    <x v="15"/>
    <x v="1"/>
    <x v="0"/>
    <n v="9869"/>
  </r>
  <r>
    <x v="2"/>
    <x v="3"/>
    <x v="3"/>
    <x v="15"/>
    <x v="2"/>
    <x v="0"/>
    <n v="5966"/>
  </r>
  <r>
    <x v="2"/>
    <x v="3"/>
    <x v="3"/>
    <x v="15"/>
    <x v="3"/>
    <x v="1"/>
    <n v="7268"/>
  </r>
  <r>
    <x v="2"/>
    <x v="3"/>
    <x v="3"/>
    <x v="15"/>
    <x v="4"/>
    <x v="1"/>
    <n v="1855"/>
  </r>
  <r>
    <x v="2"/>
    <x v="3"/>
    <x v="3"/>
    <x v="15"/>
    <x v="5"/>
    <x v="1"/>
    <n v="6844"/>
  </r>
  <r>
    <x v="2"/>
    <x v="3"/>
    <x v="3"/>
    <x v="15"/>
    <x v="6"/>
    <x v="2"/>
    <n v="6992"/>
  </r>
  <r>
    <x v="2"/>
    <x v="3"/>
    <x v="3"/>
    <x v="15"/>
    <x v="7"/>
    <x v="2"/>
    <n v="2354"/>
  </r>
  <r>
    <x v="2"/>
    <x v="3"/>
    <x v="3"/>
    <x v="15"/>
    <x v="8"/>
    <x v="2"/>
    <n v="1992"/>
  </r>
  <r>
    <x v="2"/>
    <x v="3"/>
    <x v="3"/>
    <x v="15"/>
    <x v="9"/>
    <x v="3"/>
    <n v="9559"/>
  </r>
  <r>
    <x v="2"/>
    <x v="3"/>
    <x v="3"/>
    <x v="15"/>
    <x v="10"/>
    <x v="3"/>
    <n v="7106"/>
  </r>
  <r>
    <x v="2"/>
    <x v="3"/>
    <x v="3"/>
    <x v="15"/>
    <x v="11"/>
    <x v="3"/>
    <n v="4344"/>
  </r>
  <r>
    <x v="3"/>
    <x v="3"/>
    <x v="3"/>
    <x v="15"/>
    <x v="0"/>
    <x v="0"/>
    <n v="38893"/>
  </r>
  <r>
    <x v="3"/>
    <x v="3"/>
    <x v="3"/>
    <x v="15"/>
    <x v="1"/>
    <x v="0"/>
    <n v="27105"/>
  </r>
  <r>
    <x v="3"/>
    <x v="3"/>
    <x v="3"/>
    <x v="15"/>
    <x v="2"/>
    <x v="0"/>
    <n v="9203"/>
  </r>
  <r>
    <x v="3"/>
    <x v="3"/>
    <x v="3"/>
    <x v="15"/>
    <x v="3"/>
    <x v="1"/>
    <n v="1045"/>
  </r>
  <r>
    <x v="3"/>
    <x v="3"/>
    <x v="3"/>
    <x v="15"/>
    <x v="4"/>
    <x v="1"/>
    <n v="42474"/>
  </r>
  <r>
    <x v="3"/>
    <x v="3"/>
    <x v="3"/>
    <x v="15"/>
    <x v="5"/>
    <x v="1"/>
    <n v="43274"/>
  </r>
  <r>
    <x v="3"/>
    <x v="3"/>
    <x v="3"/>
    <x v="15"/>
    <x v="6"/>
    <x v="2"/>
    <n v="29103"/>
  </r>
  <r>
    <x v="3"/>
    <x v="3"/>
    <x v="3"/>
    <x v="15"/>
    <x v="7"/>
    <x v="2"/>
    <n v="14545"/>
  </r>
  <r>
    <x v="3"/>
    <x v="3"/>
    <x v="3"/>
    <x v="15"/>
    <x v="8"/>
    <x v="2"/>
    <n v="35400"/>
  </r>
  <r>
    <x v="3"/>
    <x v="3"/>
    <x v="3"/>
    <x v="15"/>
    <x v="9"/>
    <x v="3"/>
    <n v="1757"/>
  </r>
  <r>
    <x v="3"/>
    <x v="3"/>
    <x v="3"/>
    <x v="15"/>
    <x v="10"/>
    <x v="3"/>
    <n v="13740"/>
  </r>
  <r>
    <x v="3"/>
    <x v="3"/>
    <x v="3"/>
    <x v="15"/>
    <x v="11"/>
    <x v="3"/>
    <n v="31469"/>
  </r>
  <r>
    <x v="0"/>
    <x v="3"/>
    <x v="3"/>
    <x v="16"/>
    <x v="0"/>
    <x v="0"/>
    <n v="7982"/>
  </r>
  <r>
    <x v="0"/>
    <x v="3"/>
    <x v="3"/>
    <x v="16"/>
    <x v="1"/>
    <x v="0"/>
    <n v="16945"/>
  </r>
  <r>
    <x v="0"/>
    <x v="3"/>
    <x v="3"/>
    <x v="16"/>
    <x v="2"/>
    <x v="0"/>
    <n v="20877"/>
  </r>
  <r>
    <x v="0"/>
    <x v="3"/>
    <x v="3"/>
    <x v="16"/>
    <x v="3"/>
    <x v="1"/>
    <n v="14883"/>
  </r>
  <r>
    <x v="0"/>
    <x v="3"/>
    <x v="3"/>
    <x v="16"/>
    <x v="4"/>
    <x v="1"/>
    <n v="19861"/>
  </r>
  <r>
    <x v="0"/>
    <x v="3"/>
    <x v="3"/>
    <x v="16"/>
    <x v="5"/>
    <x v="1"/>
    <n v="2458"/>
  </r>
  <r>
    <x v="0"/>
    <x v="3"/>
    <x v="3"/>
    <x v="16"/>
    <x v="6"/>
    <x v="2"/>
    <n v="2193"/>
  </r>
  <r>
    <x v="0"/>
    <x v="3"/>
    <x v="3"/>
    <x v="16"/>
    <x v="7"/>
    <x v="2"/>
    <n v="3388"/>
  </r>
  <r>
    <x v="0"/>
    <x v="3"/>
    <x v="3"/>
    <x v="16"/>
    <x v="8"/>
    <x v="2"/>
    <n v="18138"/>
  </r>
  <r>
    <x v="0"/>
    <x v="3"/>
    <x v="3"/>
    <x v="16"/>
    <x v="9"/>
    <x v="3"/>
    <n v="16389"/>
  </r>
  <r>
    <x v="0"/>
    <x v="3"/>
    <x v="3"/>
    <x v="16"/>
    <x v="10"/>
    <x v="3"/>
    <n v="31297"/>
  </r>
  <r>
    <x v="0"/>
    <x v="3"/>
    <x v="3"/>
    <x v="16"/>
    <x v="11"/>
    <x v="3"/>
    <n v="23001"/>
  </r>
  <r>
    <x v="1"/>
    <x v="3"/>
    <x v="3"/>
    <x v="16"/>
    <x v="0"/>
    <x v="0"/>
    <n v="42154"/>
  </r>
  <r>
    <x v="1"/>
    <x v="3"/>
    <x v="3"/>
    <x v="16"/>
    <x v="1"/>
    <x v="0"/>
    <n v="2520"/>
  </r>
  <r>
    <x v="1"/>
    <x v="3"/>
    <x v="3"/>
    <x v="16"/>
    <x v="2"/>
    <x v="0"/>
    <n v="37600"/>
  </r>
  <r>
    <x v="1"/>
    <x v="3"/>
    <x v="3"/>
    <x v="16"/>
    <x v="3"/>
    <x v="1"/>
    <n v="26220"/>
  </r>
  <r>
    <x v="1"/>
    <x v="3"/>
    <x v="3"/>
    <x v="16"/>
    <x v="4"/>
    <x v="1"/>
    <n v="24845"/>
  </r>
  <r>
    <x v="1"/>
    <x v="3"/>
    <x v="3"/>
    <x v="16"/>
    <x v="5"/>
    <x v="1"/>
    <n v="34766"/>
  </r>
  <r>
    <x v="1"/>
    <x v="3"/>
    <x v="3"/>
    <x v="16"/>
    <x v="6"/>
    <x v="2"/>
    <n v="4483"/>
  </r>
  <r>
    <x v="1"/>
    <x v="3"/>
    <x v="3"/>
    <x v="16"/>
    <x v="7"/>
    <x v="2"/>
    <n v="3772"/>
  </r>
  <r>
    <x v="1"/>
    <x v="3"/>
    <x v="3"/>
    <x v="16"/>
    <x v="8"/>
    <x v="2"/>
    <n v="30660"/>
  </r>
  <r>
    <x v="1"/>
    <x v="3"/>
    <x v="3"/>
    <x v="16"/>
    <x v="9"/>
    <x v="3"/>
    <n v="34367"/>
  </r>
  <r>
    <x v="1"/>
    <x v="3"/>
    <x v="3"/>
    <x v="16"/>
    <x v="10"/>
    <x v="3"/>
    <n v="4945"/>
  </r>
  <r>
    <x v="1"/>
    <x v="3"/>
    <x v="3"/>
    <x v="16"/>
    <x v="11"/>
    <x v="3"/>
    <n v="20892"/>
  </r>
  <r>
    <x v="2"/>
    <x v="3"/>
    <x v="3"/>
    <x v="16"/>
    <x v="0"/>
    <x v="0"/>
    <n v="6497"/>
  </r>
  <r>
    <x v="2"/>
    <x v="3"/>
    <x v="3"/>
    <x v="16"/>
    <x v="1"/>
    <x v="0"/>
    <n v="2372"/>
  </r>
  <r>
    <x v="2"/>
    <x v="3"/>
    <x v="3"/>
    <x v="16"/>
    <x v="2"/>
    <x v="0"/>
    <n v="6403"/>
  </r>
  <r>
    <x v="2"/>
    <x v="3"/>
    <x v="3"/>
    <x v="16"/>
    <x v="3"/>
    <x v="1"/>
    <n v="9755"/>
  </r>
  <r>
    <x v="2"/>
    <x v="3"/>
    <x v="3"/>
    <x v="16"/>
    <x v="4"/>
    <x v="1"/>
    <n v="4153"/>
  </r>
  <r>
    <x v="2"/>
    <x v="3"/>
    <x v="3"/>
    <x v="16"/>
    <x v="5"/>
    <x v="1"/>
    <n v="3360"/>
  </r>
  <r>
    <x v="2"/>
    <x v="3"/>
    <x v="3"/>
    <x v="16"/>
    <x v="6"/>
    <x v="2"/>
    <n v="5301"/>
  </r>
  <r>
    <x v="2"/>
    <x v="3"/>
    <x v="3"/>
    <x v="16"/>
    <x v="7"/>
    <x v="2"/>
    <n v="7291"/>
  </r>
  <r>
    <x v="2"/>
    <x v="3"/>
    <x v="3"/>
    <x v="16"/>
    <x v="8"/>
    <x v="2"/>
    <n v="1513"/>
  </r>
  <r>
    <x v="2"/>
    <x v="3"/>
    <x v="3"/>
    <x v="16"/>
    <x v="9"/>
    <x v="3"/>
    <n v="7385"/>
  </r>
  <r>
    <x v="2"/>
    <x v="3"/>
    <x v="3"/>
    <x v="16"/>
    <x v="10"/>
    <x v="3"/>
    <n v="7000"/>
  </r>
  <r>
    <x v="2"/>
    <x v="3"/>
    <x v="3"/>
    <x v="16"/>
    <x v="11"/>
    <x v="3"/>
    <n v="9542"/>
  </r>
  <r>
    <x v="3"/>
    <x v="3"/>
    <x v="3"/>
    <x v="16"/>
    <x v="0"/>
    <x v="0"/>
    <n v="30251"/>
  </r>
  <r>
    <x v="3"/>
    <x v="3"/>
    <x v="3"/>
    <x v="16"/>
    <x v="1"/>
    <x v="0"/>
    <n v="38234"/>
  </r>
  <r>
    <x v="3"/>
    <x v="3"/>
    <x v="3"/>
    <x v="16"/>
    <x v="2"/>
    <x v="0"/>
    <n v="13643"/>
  </r>
  <r>
    <x v="3"/>
    <x v="3"/>
    <x v="3"/>
    <x v="16"/>
    <x v="3"/>
    <x v="1"/>
    <n v="25489"/>
  </r>
  <r>
    <x v="3"/>
    <x v="3"/>
    <x v="3"/>
    <x v="16"/>
    <x v="4"/>
    <x v="1"/>
    <n v="20355"/>
  </r>
  <r>
    <x v="3"/>
    <x v="3"/>
    <x v="3"/>
    <x v="16"/>
    <x v="5"/>
    <x v="1"/>
    <n v="25711"/>
  </r>
  <r>
    <x v="3"/>
    <x v="3"/>
    <x v="3"/>
    <x v="16"/>
    <x v="6"/>
    <x v="2"/>
    <n v="1005"/>
  </r>
  <r>
    <x v="3"/>
    <x v="3"/>
    <x v="3"/>
    <x v="16"/>
    <x v="7"/>
    <x v="2"/>
    <n v="2393"/>
  </r>
  <r>
    <x v="3"/>
    <x v="3"/>
    <x v="3"/>
    <x v="16"/>
    <x v="8"/>
    <x v="2"/>
    <n v="11309"/>
  </r>
  <r>
    <x v="3"/>
    <x v="3"/>
    <x v="3"/>
    <x v="16"/>
    <x v="9"/>
    <x v="3"/>
    <n v="35470"/>
  </r>
  <r>
    <x v="3"/>
    <x v="3"/>
    <x v="3"/>
    <x v="16"/>
    <x v="10"/>
    <x v="3"/>
    <n v="22925"/>
  </r>
  <r>
    <x v="3"/>
    <x v="3"/>
    <x v="3"/>
    <x v="16"/>
    <x v="11"/>
    <x v="3"/>
    <n v="39875"/>
  </r>
  <r>
    <x v="0"/>
    <x v="3"/>
    <x v="3"/>
    <x v="17"/>
    <x v="0"/>
    <x v="0"/>
    <n v="3867"/>
  </r>
  <r>
    <x v="0"/>
    <x v="3"/>
    <x v="3"/>
    <x v="17"/>
    <x v="1"/>
    <x v="0"/>
    <n v="37552"/>
  </r>
  <r>
    <x v="0"/>
    <x v="3"/>
    <x v="3"/>
    <x v="17"/>
    <x v="2"/>
    <x v="0"/>
    <n v="19518"/>
  </r>
  <r>
    <x v="0"/>
    <x v="3"/>
    <x v="3"/>
    <x v="17"/>
    <x v="3"/>
    <x v="1"/>
    <n v="8276"/>
  </r>
  <r>
    <x v="0"/>
    <x v="3"/>
    <x v="3"/>
    <x v="17"/>
    <x v="4"/>
    <x v="1"/>
    <n v="32140"/>
  </r>
  <r>
    <x v="0"/>
    <x v="3"/>
    <x v="3"/>
    <x v="17"/>
    <x v="5"/>
    <x v="1"/>
    <n v="41296"/>
  </r>
  <r>
    <x v="0"/>
    <x v="3"/>
    <x v="3"/>
    <x v="17"/>
    <x v="6"/>
    <x v="2"/>
    <n v="44948"/>
  </r>
  <r>
    <x v="0"/>
    <x v="3"/>
    <x v="3"/>
    <x v="17"/>
    <x v="7"/>
    <x v="2"/>
    <n v="35334"/>
  </r>
  <r>
    <x v="0"/>
    <x v="3"/>
    <x v="3"/>
    <x v="17"/>
    <x v="8"/>
    <x v="2"/>
    <n v="2644"/>
  </r>
  <r>
    <x v="0"/>
    <x v="3"/>
    <x v="3"/>
    <x v="17"/>
    <x v="9"/>
    <x v="3"/>
    <n v="24890"/>
  </r>
  <r>
    <x v="0"/>
    <x v="3"/>
    <x v="3"/>
    <x v="17"/>
    <x v="10"/>
    <x v="3"/>
    <n v="5697"/>
  </r>
  <r>
    <x v="0"/>
    <x v="3"/>
    <x v="3"/>
    <x v="17"/>
    <x v="11"/>
    <x v="3"/>
    <n v="18774"/>
  </r>
  <r>
    <x v="1"/>
    <x v="3"/>
    <x v="3"/>
    <x v="17"/>
    <x v="0"/>
    <x v="0"/>
    <n v="37892"/>
  </r>
  <r>
    <x v="1"/>
    <x v="3"/>
    <x v="3"/>
    <x v="17"/>
    <x v="1"/>
    <x v="0"/>
    <n v="6280"/>
  </r>
  <r>
    <x v="1"/>
    <x v="3"/>
    <x v="3"/>
    <x v="17"/>
    <x v="2"/>
    <x v="0"/>
    <n v="16688"/>
  </r>
  <r>
    <x v="1"/>
    <x v="3"/>
    <x v="3"/>
    <x v="17"/>
    <x v="3"/>
    <x v="1"/>
    <n v="10264"/>
  </r>
  <r>
    <x v="1"/>
    <x v="3"/>
    <x v="3"/>
    <x v="17"/>
    <x v="4"/>
    <x v="1"/>
    <n v="13580"/>
  </r>
  <r>
    <x v="1"/>
    <x v="3"/>
    <x v="3"/>
    <x v="17"/>
    <x v="5"/>
    <x v="1"/>
    <n v="6427"/>
  </r>
  <r>
    <x v="1"/>
    <x v="3"/>
    <x v="3"/>
    <x v="17"/>
    <x v="6"/>
    <x v="2"/>
    <n v="38336"/>
  </r>
  <r>
    <x v="1"/>
    <x v="3"/>
    <x v="3"/>
    <x v="17"/>
    <x v="7"/>
    <x v="2"/>
    <n v="2227"/>
  </r>
  <r>
    <x v="1"/>
    <x v="3"/>
    <x v="3"/>
    <x v="17"/>
    <x v="8"/>
    <x v="2"/>
    <n v="31861"/>
  </r>
  <r>
    <x v="1"/>
    <x v="3"/>
    <x v="3"/>
    <x v="17"/>
    <x v="9"/>
    <x v="3"/>
    <n v="21984"/>
  </r>
  <r>
    <x v="1"/>
    <x v="3"/>
    <x v="3"/>
    <x v="17"/>
    <x v="10"/>
    <x v="3"/>
    <n v="1639"/>
  </r>
  <r>
    <x v="1"/>
    <x v="3"/>
    <x v="3"/>
    <x v="17"/>
    <x v="11"/>
    <x v="3"/>
    <n v="4334"/>
  </r>
  <r>
    <x v="2"/>
    <x v="3"/>
    <x v="3"/>
    <x v="17"/>
    <x v="0"/>
    <x v="0"/>
    <n v="7506"/>
  </r>
  <r>
    <x v="2"/>
    <x v="3"/>
    <x v="3"/>
    <x v="17"/>
    <x v="1"/>
    <x v="0"/>
    <n v="9607"/>
  </r>
  <r>
    <x v="2"/>
    <x v="3"/>
    <x v="3"/>
    <x v="17"/>
    <x v="2"/>
    <x v="0"/>
    <n v="1226"/>
  </r>
  <r>
    <x v="2"/>
    <x v="3"/>
    <x v="3"/>
    <x v="17"/>
    <x v="3"/>
    <x v="1"/>
    <n v="6322"/>
  </r>
  <r>
    <x v="2"/>
    <x v="3"/>
    <x v="3"/>
    <x v="17"/>
    <x v="4"/>
    <x v="1"/>
    <n v="8665"/>
  </r>
  <r>
    <x v="2"/>
    <x v="3"/>
    <x v="3"/>
    <x v="17"/>
    <x v="5"/>
    <x v="1"/>
    <n v="3277"/>
  </r>
  <r>
    <x v="2"/>
    <x v="3"/>
    <x v="3"/>
    <x v="17"/>
    <x v="6"/>
    <x v="2"/>
    <n v="6420"/>
  </r>
  <r>
    <x v="2"/>
    <x v="3"/>
    <x v="3"/>
    <x v="17"/>
    <x v="7"/>
    <x v="2"/>
    <n v="4702"/>
  </r>
  <r>
    <x v="2"/>
    <x v="3"/>
    <x v="3"/>
    <x v="17"/>
    <x v="8"/>
    <x v="2"/>
    <n v="5152"/>
  </r>
  <r>
    <x v="2"/>
    <x v="3"/>
    <x v="3"/>
    <x v="17"/>
    <x v="9"/>
    <x v="3"/>
    <n v="4827"/>
  </r>
  <r>
    <x v="2"/>
    <x v="3"/>
    <x v="3"/>
    <x v="17"/>
    <x v="10"/>
    <x v="3"/>
    <n v="3696"/>
  </r>
  <r>
    <x v="2"/>
    <x v="3"/>
    <x v="3"/>
    <x v="17"/>
    <x v="11"/>
    <x v="3"/>
    <n v="8646"/>
  </r>
  <r>
    <x v="3"/>
    <x v="3"/>
    <x v="3"/>
    <x v="17"/>
    <x v="0"/>
    <x v="0"/>
    <n v="14654"/>
  </r>
  <r>
    <x v="3"/>
    <x v="3"/>
    <x v="3"/>
    <x v="17"/>
    <x v="1"/>
    <x v="0"/>
    <n v="4944"/>
  </r>
  <r>
    <x v="3"/>
    <x v="3"/>
    <x v="3"/>
    <x v="17"/>
    <x v="2"/>
    <x v="0"/>
    <n v="18669"/>
  </r>
  <r>
    <x v="3"/>
    <x v="3"/>
    <x v="3"/>
    <x v="17"/>
    <x v="3"/>
    <x v="1"/>
    <n v="4952"/>
  </r>
  <r>
    <x v="3"/>
    <x v="3"/>
    <x v="3"/>
    <x v="17"/>
    <x v="4"/>
    <x v="1"/>
    <n v="2925"/>
  </r>
  <r>
    <x v="3"/>
    <x v="3"/>
    <x v="3"/>
    <x v="17"/>
    <x v="5"/>
    <x v="1"/>
    <n v="16520"/>
  </r>
  <r>
    <x v="3"/>
    <x v="3"/>
    <x v="3"/>
    <x v="17"/>
    <x v="6"/>
    <x v="2"/>
    <n v="30358"/>
  </r>
  <r>
    <x v="3"/>
    <x v="3"/>
    <x v="3"/>
    <x v="17"/>
    <x v="7"/>
    <x v="2"/>
    <n v="24334"/>
  </r>
  <r>
    <x v="3"/>
    <x v="3"/>
    <x v="3"/>
    <x v="17"/>
    <x v="8"/>
    <x v="2"/>
    <n v="2148"/>
  </r>
  <r>
    <x v="3"/>
    <x v="3"/>
    <x v="3"/>
    <x v="17"/>
    <x v="9"/>
    <x v="3"/>
    <n v="1345"/>
  </r>
  <r>
    <x v="3"/>
    <x v="3"/>
    <x v="3"/>
    <x v="17"/>
    <x v="10"/>
    <x v="3"/>
    <n v="2291"/>
  </r>
  <r>
    <x v="3"/>
    <x v="3"/>
    <x v="3"/>
    <x v="17"/>
    <x v="11"/>
    <x v="3"/>
    <n v="44965"/>
  </r>
  <r>
    <x v="0"/>
    <x v="3"/>
    <x v="3"/>
    <x v="18"/>
    <x v="0"/>
    <x v="0"/>
    <n v="31963"/>
  </r>
  <r>
    <x v="0"/>
    <x v="3"/>
    <x v="3"/>
    <x v="18"/>
    <x v="1"/>
    <x v="0"/>
    <n v="11948"/>
  </r>
  <r>
    <x v="0"/>
    <x v="3"/>
    <x v="3"/>
    <x v="18"/>
    <x v="2"/>
    <x v="0"/>
    <n v="18526"/>
  </r>
  <r>
    <x v="0"/>
    <x v="3"/>
    <x v="3"/>
    <x v="18"/>
    <x v="3"/>
    <x v="1"/>
    <n v="34250"/>
  </r>
  <r>
    <x v="0"/>
    <x v="3"/>
    <x v="3"/>
    <x v="18"/>
    <x v="4"/>
    <x v="1"/>
    <n v="10426"/>
  </r>
  <r>
    <x v="0"/>
    <x v="3"/>
    <x v="3"/>
    <x v="18"/>
    <x v="5"/>
    <x v="1"/>
    <n v="34243"/>
  </r>
  <r>
    <x v="0"/>
    <x v="3"/>
    <x v="3"/>
    <x v="18"/>
    <x v="6"/>
    <x v="2"/>
    <n v="1468"/>
  </r>
  <r>
    <x v="0"/>
    <x v="3"/>
    <x v="3"/>
    <x v="18"/>
    <x v="7"/>
    <x v="2"/>
    <n v="14301"/>
  </r>
  <r>
    <x v="0"/>
    <x v="3"/>
    <x v="3"/>
    <x v="18"/>
    <x v="8"/>
    <x v="2"/>
    <n v="14975"/>
  </r>
  <r>
    <x v="0"/>
    <x v="3"/>
    <x v="3"/>
    <x v="18"/>
    <x v="9"/>
    <x v="3"/>
    <n v="27912"/>
  </r>
  <r>
    <x v="0"/>
    <x v="3"/>
    <x v="3"/>
    <x v="18"/>
    <x v="10"/>
    <x v="3"/>
    <n v="23441"/>
  </r>
  <r>
    <x v="0"/>
    <x v="3"/>
    <x v="3"/>
    <x v="18"/>
    <x v="11"/>
    <x v="3"/>
    <n v="32410"/>
  </r>
  <r>
    <x v="1"/>
    <x v="3"/>
    <x v="3"/>
    <x v="18"/>
    <x v="0"/>
    <x v="0"/>
    <n v="10337"/>
  </r>
  <r>
    <x v="1"/>
    <x v="3"/>
    <x v="3"/>
    <x v="18"/>
    <x v="1"/>
    <x v="0"/>
    <n v="1830"/>
  </r>
  <r>
    <x v="1"/>
    <x v="3"/>
    <x v="3"/>
    <x v="18"/>
    <x v="2"/>
    <x v="0"/>
    <n v="15113"/>
  </r>
  <r>
    <x v="1"/>
    <x v="3"/>
    <x v="3"/>
    <x v="18"/>
    <x v="3"/>
    <x v="1"/>
    <n v="4861"/>
  </r>
  <r>
    <x v="1"/>
    <x v="3"/>
    <x v="3"/>
    <x v="18"/>
    <x v="4"/>
    <x v="1"/>
    <n v="42823"/>
  </r>
  <r>
    <x v="1"/>
    <x v="3"/>
    <x v="3"/>
    <x v="18"/>
    <x v="5"/>
    <x v="1"/>
    <n v="20575"/>
  </r>
  <r>
    <x v="1"/>
    <x v="3"/>
    <x v="3"/>
    <x v="18"/>
    <x v="6"/>
    <x v="2"/>
    <n v="16079"/>
  </r>
  <r>
    <x v="1"/>
    <x v="3"/>
    <x v="3"/>
    <x v="18"/>
    <x v="7"/>
    <x v="2"/>
    <n v="17902"/>
  </r>
  <r>
    <x v="1"/>
    <x v="3"/>
    <x v="3"/>
    <x v="18"/>
    <x v="8"/>
    <x v="2"/>
    <n v="33199"/>
  </r>
  <r>
    <x v="1"/>
    <x v="3"/>
    <x v="3"/>
    <x v="18"/>
    <x v="9"/>
    <x v="3"/>
    <n v="29937"/>
  </r>
  <r>
    <x v="1"/>
    <x v="3"/>
    <x v="3"/>
    <x v="18"/>
    <x v="10"/>
    <x v="3"/>
    <n v="15841"/>
  </r>
  <r>
    <x v="1"/>
    <x v="3"/>
    <x v="3"/>
    <x v="18"/>
    <x v="11"/>
    <x v="3"/>
    <n v="23236"/>
  </r>
  <r>
    <x v="2"/>
    <x v="3"/>
    <x v="3"/>
    <x v="18"/>
    <x v="0"/>
    <x v="0"/>
    <n v="2918"/>
  </r>
  <r>
    <x v="2"/>
    <x v="3"/>
    <x v="3"/>
    <x v="18"/>
    <x v="1"/>
    <x v="0"/>
    <n v="2762"/>
  </r>
  <r>
    <x v="2"/>
    <x v="3"/>
    <x v="3"/>
    <x v="18"/>
    <x v="2"/>
    <x v="0"/>
    <n v="9174"/>
  </r>
  <r>
    <x v="2"/>
    <x v="3"/>
    <x v="3"/>
    <x v="18"/>
    <x v="3"/>
    <x v="1"/>
    <n v="9855"/>
  </r>
  <r>
    <x v="2"/>
    <x v="3"/>
    <x v="3"/>
    <x v="18"/>
    <x v="4"/>
    <x v="1"/>
    <n v="4411"/>
  </r>
  <r>
    <x v="2"/>
    <x v="3"/>
    <x v="3"/>
    <x v="18"/>
    <x v="5"/>
    <x v="1"/>
    <n v="9653"/>
  </r>
  <r>
    <x v="2"/>
    <x v="3"/>
    <x v="3"/>
    <x v="18"/>
    <x v="6"/>
    <x v="2"/>
    <n v="3489"/>
  </r>
  <r>
    <x v="2"/>
    <x v="3"/>
    <x v="3"/>
    <x v="18"/>
    <x v="7"/>
    <x v="2"/>
    <n v="6482"/>
  </r>
  <r>
    <x v="2"/>
    <x v="3"/>
    <x v="3"/>
    <x v="18"/>
    <x v="8"/>
    <x v="2"/>
    <n v="3134"/>
  </r>
  <r>
    <x v="2"/>
    <x v="3"/>
    <x v="3"/>
    <x v="18"/>
    <x v="9"/>
    <x v="3"/>
    <n v="2871"/>
  </r>
  <r>
    <x v="2"/>
    <x v="3"/>
    <x v="3"/>
    <x v="18"/>
    <x v="10"/>
    <x v="3"/>
    <n v="4040"/>
  </r>
  <r>
    <x v="2"/>
    <x v="3"/>
    <x v="3"/>
    <x v="18"/>
    <x v="11"/>
    <x v="3"/>
    <n v="9768"/>
  </r>
  <r>
    <x v="3"/>
    <x v="3"/>
    <x v="3"/>
    <x v="18"/>
    <x v="0"/>
    <x v="0"/>
    <n v="22262"/>
  </r>
  <r>
    <x v="3"/>
    <x v="3"/>
    <x v="3"/>
    <x v="18"/>
    <x v="1"/>
    <x v="0"/>
    <n v="4001"/>
  </r>
  <r>
    <x v="3"/>
    <x v="3"/>
    <x v="3"/>
    <x v="18"/>
    <x v="2"/>
    <x v="0"/>
    <n v="36559"/>
  </r>
  <r>
    <x v="3"/>
    <x v="3"/>
    <x v="3"/>
    <x v="18"/>
    <x v="3"/>
    <x v="1"/>
    <n v="38517"/>
  </r>
  <r>
    <x v="3"/>
    <x v="3"/>
    <x v="3"/>
    <x v="18"/>
    <x v="4"/>
    <x v="1"/>
    <n v="13293"/>
  </r>
  <r>
    <x v="3"/>
    <x v="3"/>
    <x v="3"/>
    <x v="18"/>
    <x v="5"/>
    <x v="1"/>
    <n v="9024"/>
  </r>
  <r>
    <x v="3"/>
    <x v="3"/>
    <x v="3"/>
    <x v="18"/>
    <x v="6"/>
    <x v="2"/>
    <n v="10254"/>
  </r>
  <r>
    <x v="3"/>
    <x v="3"/>
    <x v="3"/>
    <x v="18"/>
    <x v="7"/>
    <x v="2"/>
    <n v="18795"/>
  </r>
  <r>
    <x v="3"/>
    <x v="3"/>
    <x v="3"/>
    <x v="18"/>
    <x v="8"/>
    <x v="2"/>
    <n v="42841"/>
  </r>
  <r>
    <x v="3"/>
    <x v="3"/>
    <x v="3"/>
    <x v="18"/>
    <x v="9"/>
    <x v="3"/>
    <n v="39496"/>
  </r>
  <r>
    <x v="3"/>
    <x v="3"/>
    <x v="3"/>
    <x v="18"/>
    <x v="10"/>
    <x v="3"/>
    <n v="27708"/>
  </r>
  <r>
    <x v="3"/>
    <x v="3"/>
    <x v="3"/>
    <x v="18"/>
    <x v="11"/>
    <x v="3"/>
    <n v="38751"/>
  </r>
  <r>
    <x v="0"/>
    <x v="3"/>
    <x v="3"/>
    <x v="19"/>
    <x v="0"/>
    <x v="0"/>
    <n v="32299"/>
  </r>
  <r>
    <x v="0"/>
    <x v="3"/>
    <x v="3"/>
    <x v="19"/>
    <x v="1"/>
    <x v="0"/>
    <n v="44668"/>
  </r>
  <r>
    <x v="0"/>
    <x v="3"/>
    <x v="3"/>
    <x v="19"/>
    <x v="2"/>
    <x v="0"/>
    <n v="41722"/>
  </r>
  <r>
    <x v="0"/>
    <x v="3"/>
    <x v="3"/>
    <x v="19"/>
    <x v="3"/>
    <x v="1"/>
    <n v="19505"/>
  </r>
  <r>
    <x v="0"/>
    <x v="3"/>
    <x v="3"/>
    <x v="19"/>
    <x v="4"/>
    <x v="1"/>
    <n v="10098"/>
  </r>
  <r>
    <x v="0"/>
    <x v="3"/>
    <x v="3"/>
    <x v="19"/>
    <x v="5"/>
    <x v="1"/>
    <n v="14701"/>
  </r>
  <r>
    <x v="0"/>
    <x v="3"/>
    <x v="3"/>
    <x v="19"/>
    <x v="6"/>
    <x v="2"/>
    <n v="14036"/>
  </r>
  <r>
    <x v="0"/>
    <x v="3"/>
    <x v="3"/>
    <x v="19"/>
    <x v="7"/>
    <x v="2"/>
    <n v="38844"/>
  </r>
  <r>
    <x v="0"/>
    <x v="3"/>
    <x v="3"/>
    <x v="19"/>
    <x v="8"/>
    <x v="2"/>
    <n v="13218"/>
  </r>
  <r>
    <x v="0"/>
    <x v="3"/>
    <x v="3"/>
    <x v="19"/>
    <x v="9"/>
    <x v="3"/>
    <n v="7787"/>
  </r>
  <r>
    <x v="0"/>
    <x v="3"/>
    <x v="3"/>
    <x v="19"/>
    <x v="10"/>
    <x v="3"/>
    <n v="21020"/>
  </r>
  <r>
    <x v="0"/>
    <x v="3"/>
    <x v="3"/>
    <x v="19"/>
    <x v="11"/>
    <x v="3"/>
    <n v="34619"/>
  </r>
  <r>
    <x v="1"/>
    <x v="3"/>
    <x v="3"/>
    <x v="19"/>
    <x v="0"/>
    <x v="0"/>
    <n v="15439"/>
  </r>
  <r>
    <x v="1"/>
    <x v="3"/>
    <x v="3"/>
    <x v="19"/>
    <x v="1"/>
    <x v="0"/>
    <n v="24479"/>
  </r>
  <r>
    <x v="1"/>
    <x v="3"/>
    <x v="3"/>
    <x v="19"/>
    <x v="2"/>
    <x v="0"/>
    <n v="18627"/>
  </r>
  <r>
    <x v="1"/>
    <x v="3"/>
    <x v="3"/>
    <x v="19"/>
    <x v="3"/>
    <x v="1"/>
    <n v="12638"/>
  </r>
  <r>
    <x v="1"/>
    <x v="3"/>
    <x v="3"/>
    <x v="19"/>
    <x v="4"/>
    <x v="1"/>
    <n v="17414"/>
  </r>
  <r>
    <x v="1"/>
    <x v="3"/>
    <x v="3"/>
    <x v="19"/>
    <x v="5"/>
    <x v="1"/>
    <n v="17413"/>
  </r>
  <r>
    <x v="1"/>
    <x v="3"/>
    <x v="3"/>
    <x v="19"/>
    <x v="6"/>
    <x v="2"/>
    <n v="32227"/>
  </r>
  <r>
    <x v="1"/>
    <x v="3"/>
    <x v="3"/>
    <x v="19"/>
    <x v="7"/>
    <x v="2"/>
    <n v="15765"/>
  </r>
  <r>
    <x v="1"/>
    <x v="3"/>
    <x v="3"/>
    <x v="19"/>
    <x v="8"/>
    <x v="2"/>
    <n v="44019"/>
  </r>
  <r>
    <x v="1"/>
    <x v="3"/>
    <x v="3"/>
    <x v="19"/>
    <x v="9"/>
    <x v="3"/>
    <n v="20579"/>
  </r>
  <r>
    <x v="1"/>
    <x v="3"/>
    <x v="3"/>
    <x v="19"/>
    <x v="10"/>
    <x v="3"/>
    <n v="17949"/>
  </r>
  <r>
    <x v="1"/>
    <x v="3"/>
    <x v="3"/>
    <x v="19"/>
    <x v="11"/>
    <x v="3"/>
    <n v="31785"/>
  </r>
  <r>
    <x v="2"/>
    <x v="3"/>
    <x v="3"/>
    <x v="19"/>
    <x v="0"/>
    <x v="0"/>
    <n v="2861"/>
  </r>
  <r>
    <x v="2"/>
    <x v="3"/>
    <x v="3"/>
    <x v="19"/>
    <x v="1"/>
    <x v="0"/>
    <n v="7430"/>
  </r>
  <r>
    <x v="2"/>
    <x v="3"/>
    <x v="3"/>
    <x v="19"/>
    <x v="2"/>
    <x v="0"/>
    <n v="7858"/>
  </r>
  <r>
    <x v="2"/>
    <x v="3"/>
    <x v="3"/>
    <x v="19"/>
    <x v="3"/>
    <x v="1"/>
    <n v="5979"/>
  </r>
  <r>
    <x v="2"/>
    <x v="3"/>
    <x v="3"/>
    <x v="19"/>
    <x v="4"/>
    <x v="1"/>
    <n v="1557"/>
  </r>
  <r>
    <x v="2"/>
    <x v="3"/>
    <x v="3"/>
    <x v="19"/>
    <x v="5"/>
    <x v="1"/>
    <n v="9511"/>
  </r>
  <r>
    <x v="2"/>
    <x v="3"/>
    <x v="3"/>
    <x v="19"/>
    <x v="6"/>
    <x v="2"/>
    <n v="7484"/>
  </r>
  <r>
    <x v="2"/>
    <x v="3"/>
    <x v="3"/>
    <x v="19"/>
    <x v="7"/>
    <x v="2"/>
    <n v="6469"/>
  </r>
  <r>
    <x v="2"/>
    <x v="3"/>
    <x v="3"/>
    <x v="19"/>
    <x v="8"/>
    <x v="2"/>
    <n v="2548"/>
  </r>
  <r>
    <x v="2"/>
    <x v="3"/>
    <x v="3"/>
    <x v="19"/>
    <x v="9"/>
    <x v="3"/>
    <n v="9048"/>
  </r>
  <r>
    <x v="2"/>
    <x v="3"/>
    <x v="3"/>
    <x v="19"/>
    <x v="10"/>
    <x v="3"/>
    <n v="4905"/>
  </r>
  <r>
    <x v="2"/>
    <x v="3"/>
    <x v="3"/>
    <x v="19"/>
    <x v="11"/>
    <x v="3"/>
    <n v="1068"/>
  </r>
  <r>
    <x v="3"/>
    <x v="3"/>
    <x v="3"/>
    <x v="19"/>
    <x v="0"/>
    <x v="0"/>
    <n v="15997"/>
  </r>
  <r>
    <x v="3"/>
    <x v="3"/>
    <x v="3"/>
    <x v="19"/>
    <x v="1"/>
    <x v="0"/>
    <n v="7710"/>
  </r>
  <r>
    <x v="3"/>
    <x v="3"/>
    <x v="3"/>
    <x v="19"/>
    <x v="2"/>
    <x v="0"/>
    <n v="26490"/>
  </r>
  <r>
    <x v="3"/>
    <x v="3"/>
    <x v="3"/>
    <x v="19"/>
    <x v="3"/>
    <x v="1"/>
    <n v="9448"/>
  </r>
  <r>
    <x v="3"/>
    <x v="3"/>
    <x v="3"/>
    <x v="19"/>
    <x v="4"/>
    <x v="1"/>
    <n v="15746"/>
  </r>
  <r>
    <x v="3"/>
    <x v="3"/>
    <x v="3"/>
    <x v="19"/>
    <x v="5"/>
    <x v="1"/>
    <n v="28008"/>
  </r>
  <r>
    <x v="3"/>
    <x v="3"/>
    <x v="3"/>
    <x v="19"/>
    <x v="6"/>
    <x v="2"/>
    <n v="34141"/>
  </r>
  <r>
    <x v="3"/>
    <x v="3"/>
    <x v="3"/>
    <x v="19"/>
    <x v="7"/>
    <x v="2"/>
    <n v="10262"/>
  </r>
  <r>
    <x v="3"/>
    <x v="3"/>
    <x v="3"/>
    <x v="19"/>
    <x v="8"/>
    <x v="2"/>
    <n v="8116"/>
  </r>
  <r>
    <x v="3"/>
    <x v="3"/>
    <x v="3"/>
    <x v="19"/>
    <x v="9"/>
    <x v="3"/>
    <n v="8380"/>
  </r>
  <r>
    <x v="3"/>
    <x v="3"/>
    <x v="3"/>
    <x v="19"/>
    <x v="10"/>
    <x v="3"/>
    <n v="31916"/>
  </r>
  <r>
    <x v="3"/>
    <x v="3"/>
    <x v="3"/>
    <x v="19"/>
    <x v="11"/>
    <x v="3"/>
    <n v="42993"/>
  </r>
  <r>
    <x v="4"/>
    <x v="3"/>
    <x v="3"/>
    <x v="15"/>
    <x v="0"/>
    <x v="0"/>
    <n v="4241"/>
  </r>
  <r>
    <x v="4"/>
    <x v="3"/>
    <x v="3"/>
    <x v="15"/>
    <x v="1"/>
    <x v="0"/>
    <n v="6303"/>
  </r>
  <r>
    <x v="4"/>
    <x v="3"/>
    <x v="3"/>
    <x v="15"/>
    <x v="2"/>
    <x v="0"/>
    <n v="3715"/>
  </r>
  <r>
    <x v="4"/>
    <x v="3"/>
    <x v="3"/>
    <x v="15"/>
    <x v="3"/>
    <x v="1"/>
    <n v="8692"/>
  </r>
  <r>
    <x v="4"/>
    <x v="3"/>
    <x v="3"/>
    <x v="15"/>
    <x v="4"/>
    <x v="1"/>
    <n v="8568"/>
  </r>
  <r>
    <x v="4"/>
    <x v="3"/>
    <x v="3"/>
    <x v="15"/>
    <x v="5"/>
    <x v="1"/>
    <n v="8957"/>
  </r>
  <r>
    <x v="4"/>
    <x v="3"/>
    <x v="3"/>
    <x v="15"/>
    <x v="6"/>
    <x v="2"/>
    <n v="2508"/>
  </r>
  <r>
    <x v="4"/>
    <x v="3"/>
    <x v="3"/>
    <x v="15"/>
    <x v="7"/>
    <x v="2"/>
    <n v="6179"/>
  </r>
  <r>
    <x v="4"/>
    <x v="3"/>
    <x v="3"/>
    <x v="15"/>
    <x v="8"/>
    <x v="2"/>
    <n v="9900"/>
  </r>
  <r>
    <x v="4"/>
    <x v="3"/>
    <x v="3"/>
    <x v="15"/>
    <x v="9"/>
    <x v="3"/>
    <n v="4141"/>
  </r>
  <r>
    <x v="4"/>
    <x v="3"/>
    <x v="3"/>
    <x v="15"/>
    <x v="10"/>
    <x v="3"/>
    <n v="2003"/>
  </r>
  <r>
    <x v="4"/>
    <x v="3"/>
    <x v="3"/>
    <x v="15"/>
    <x v="11"/>
    <x v="3"/>
    <n v="8673"/>
  </r>
  <r>
    <x v="5"/>
    <x v="3"/>
    <x v="3"/>
    <x v="15"/>
    <x v="0"/>
    <x v="0"/>
    <n v="11528"/>
  </r>
  <r>
    <x v="5"/>
    <x v="3"/>
    <x v="3"/>
    <x v="15"/>
    <x v="1"/>
    <x v="0"/>
    <n v="22109"/>
  </r>
  <r>
    <x v="5"/>
    <x v="3"/>
    <x v="3"/>
    <x v="15"/>
    <x v="2"/>
    <x v="0"/>
    <n v="40978"/>
  </r>
  <r>
    <x v="5"/>
    <x v="3"/>
    <x v="3"/>
    <x v="15"/>
    <x v="3"/>
    <x v="1"/>
    <n v="36381"/>
  </r>
  <r>
    <x v="5"/>
    <x v="3"/>
    <x v="3"/>
    <x v="15"/>
    <x v="4"/>
    <x v="1"/>
    <n v="44349"/>
  </r>
  <r>
    <x v="5"/>
    <x v="3"/>
    <x v="3"/>
    <x v="15"/>
    <x v="5"/>
    <x v="1"/>
    <n v="32975"/>
  </r>
  <r>
    <x v="5"/>
    <x v="3"/>
    <x v="3"/>
    <x v="15"/>
    <x v="6"/>
    <x v="2"/>
    <n v="43765"/>
  </r>
  <r>
    <x v="5"/>
    <x v="3"/>
    <x v="3"/>
    <x v="15"/>
    <x v="7"/>
    <x v="2"/>
    <n v="30791"/>
  </r>
  <r>
    <x v="5"/>
    <x v="3"/>
    <x v="3"/>
    <x v="15"/>
    <x v="8"/>
    <x v="2"/>
    <n v="8926"/>
  </r>
  <r>
    <x v="5"/>
    <x v="3"/>
    <x v="3"/>
    <x v="15"/>
    <x v="9"/>
    <x v="3"/>
    <n v="8974"/>
  </r>
  <r>
    <x v="5"/>
    <x v="3"/>
    <x v="3"/>
    <x v="15"/>
    <x v="10"/>
    <x v="3"/>
    <n v="40234"/>
  </r>
  <r>
    <x v="5"/>
    <x v="3"/>
    <x v="3"/>
    <x v="15"/>
    <x v="11"/>
    <x v="3"/>
    <n v="20031"/>
  </r>
  <r>
    <x v="6"/>
    <x v="3"/>
    <x v="3"/>
    <x v="15"/>
    <x v="0"/>
    <x v="0"/>
    <n v="27505"/>
  </r>
  <r>
    <x v="6"/>
    <x v="3"/>
    <x v="3"/>
    <x v="15"/>
    <x v="1"/>
    <x v="0"/>
    <n v="13529"/>
  </r>
  <r>
    <x v="6"/>
    <x v="3"/>
    <x v="3"/>
    <x v="15"/>
    <x v="2"/>
    <x v="0"/>
    <n v="1388"/>
  </r>
  <r>
    <x v="6"/>
    <x v="3"/>
    <x v="3"/>
    <x v="15"/>
    <x v="3"/>
    <x v="1"/>
    <n v="19706"/>
  </r>
  <r>
    <x v="6"/>
    <x v="3"/>
    <x v="3"/>
    <x v="15"/>
    <x v="4"/>
    <x v="1"/>
    <n v="29282"/>
  </r>
  <r>
    <x v="6"/>
    <x v="3"/>
    <x v="3"/>
    <x v="15"/>
    <x v="5"/>
    <x v="1"/>
    <n v="39700"/>
  </r>
  <r>
    <x v="6"/>
    <x v="3"/>
    <x v="3"/>
    <x v="15"/>
    <x v="6"/>
    <x v="2"/>
    <n v="39850"/>
  </r>
  <r>
    <x v="6"/>
    <x v="3"/>
    <x v="3"/>
    <x v="15"/>
    <x v="7"/>
    <x v="2"/>
    <n v="40405"/>
  </r>
  <r>
    <x v="6"/>
    <x v="3"/>
    <x v="3"/>
    <x v="15"/>
    <x v="8"/>
    <x v="2"/>
    <n v="14957"/>
  </r>
  <r>
    <x v="6"/>
    <x v="3"/>
    <x v="3"/>
    <x v="15"/>
    <x v="9"/>
    <x v="3"/>
    <n v="9260"/>
  </r>
  <r>
    <x v="6"/>
    <x v="3"/>
    <x v="3"/>
    <x v="15"/>
    <x v="10"/>
    <x v="3"/>
    <n v="36478"/>
  </r>
  <r>
    <x v="6"/>
    <x v="3"/>
    <x v="3"/>
    <x v="15"/>
    <x v="11"/>
    <x v="3"/>
    <n v="2326"/>
  </r>
  <r>
    <x v="7"/>
    <x v="3"/>
    <x v="3"/>
    <x v="15"/>
    <x v="0"/>
    <x v="0"/>
    <n v="36594"/>
  </r>
  <r>
    <x v="7"/>
    <x v="3"/>
    <x v="3"/>
    <x v="15"/>
    <x v="1"/>
    <x v="0"/>
    <n v="8440"/>
  </r>
  <r>
    <x v="7"/>
    <x v="3"/>
    <x v="3"/>
    <x v="15"/>
    <x v="2"/>
    <x v="0"/>
    <n v="7907"/>
  </r>
  <r>
    <x v="7"/>
    <x v="3"/>
    <x v="3"/>
    <x v="15"/>
    <x v="3"/>
    <x v="1"/>
    <n v="29386"/>
  </r>
  <r>
    <x v="7"/>
    <x v="3"/>
    <x v="3"/>
    <x v="15"/>
    <x v="4"/>
    <x v="1"/>
    <n v="27278"/>
  </r>
  <r>
    <x v="7"/>
    <x v="3"/>
    <x v="3"/>
    <x v="15"/>
    <x v="5"/>
    <x v="1"/>
    <n v="9153"/>
  </r>
  <r>
    <x v="7"/>
    <x v="3"/>
    <x v="3"/>
    <x v="15"/>
    <x v="6"/>
    <x v="2"/>
    <n v="8875"/>
  </r>
  <r>
    <x v="7"/>
    <x v="3"/>
    <x v="3"/>
    <x v="15"/>
    <x v="7"/>
    <x v="2"/>
    <n v="39324"/>
  </r>
  <r>
    <x v="7"/>
    <x v="3"/>
    <x v="3"/>
    <x v="15"/>
    <x v="8"/>
    <x v="2"/>
    <n v="32028"/>
  </r>
  <r>
    <x v="7"/>
    <x v="3"/>
    <x v="3"/>
    <x v="15"/>
    <x v="9"/>
    <x v="3"/>
    <n v="28663"/>
  </r>
  <r>
    <x v="7"/>
    <x v="3"/>
    <x v="3"/>
    <x v="15"/>
    <x v="10"/>
    <x v="3"/>
    <n v="43065"/>
  </r>
  <r>
    <x v="7"/>
    <x v="3"/>
    <x v="3"/>
    <x v="15"/>
    <x v="11"/>
    <x v="3"/>
    <n v="13216"/>
  </r>
  <r>
    <x v="4"/>
    <x v="3"/>
    <x v="3"/>
    <x v="16"/>
    <x v="0"/>
    <x v="0"/>
    <n v="1194"/>
  </r>
  <r>
    <x v="4"/>
    <x v="3"/>
    <x v="3"/>
    <x v="16"/>
    <x v="1"/>
    <x v="0"/>
    <n v="4678"/>
  </r>
  <r>
    <x v="4"/>
    <x v="3"/>
    <x v="3"/>
    <x v="16"/>
    <x v="2"/>
    <x v="0"/>
    <n v="7558"/>
  </r>
  <r>
    <x v="4"/>
    <x v="3"/>
    <x v="3"/>
    <x v="16"/>
    <x v="3"/>
    <x v="1"/>
    <n v="5168"/>
  </r>
  <r>
    <x v="4"/>
    <x v="3"/>
    <x v="3"/>
    <x v="16"/>
    <x v="4"/>
    <x v="1"/>
    <n v="6657"/>
  </r>
  <r>
    <x v="4"/>
    <x v="3"/>
    <x v="3"/>
    <x v="16"/>
    <x v="5"/>
    <x v="1"/>
    <n v="7429"/>
  </r>
  <r>
    <x v="4"/>
    <x v="3"/>
    <x v="3"/>
    <x v="16"/>
    <x v="6"/>
    <x v="2"/>
    <n v="9465"/>
  </r>
  <r>
    <x v="4"/>
    <x v="3"/>
    <x v="3"/>
    <x v="16"/>
    <x v="7"/>
    <x v="2"/>
    <n v="4175"/>
  </r>
  <r>
    <x v="4"/>
    <x v="3"/>
    <x v="3"/>
    <x v="16"/>
    <x v="8"/>
    <x v="2"/>
    <n v="1752"/>
  </r>
  <r>
    <x v="4"/>
    <x v="3"/>
    <x v="3"/>
    <x v="16"/>
    <x v="9"/>
    <x v="3"/>
    <n v="8093"/>
  </r>
  <r>
    <x v="4"/>
    <x v="3"/>
    <x v="3"/>
    <x v="16"/>
    <x v="10"/>
    <x v="3"/>
    <n v="7414"/>
  </r>
  <r>
    <x v="4"/>
    <x v="3"/>
    <x v="3"/>
    <x v="16"/>
    <x v="11"/>
    <x v="3"/>
    <n v="5383"/>
  </r>
  <r>
    <x v="5"/>
    <x v="3"/>
    <x v="3"/>
    <x v="16"/>
    <x v="0"/>
    <x v="0"/>
    <n v="39188"/>
  </r>
  <r>
    <x v="5"/>
    <x v="3"/>
    <x v="3"/>
    <x v="16"/>
    <x v="1"/>
    <x v="0"/>
    <n v="5193"/>
  </r>
  <r>
    <x v="5"/>
    <x v="3"/>
    <x v="3"/>
    <x v="16"/>
    <x v="2"/>
    <x v="0"/>
    <n v="27927"/>
  </r>
  <r>
    <x v="5"/>
    <x v="3"/>
    <x v="3"/>
    <x v="16"/>
    <x v="3"/>
    <x v="1"/>
    <n v="31063"/>
  </r>
  <r>
    <x v="5"/>
    <x v="3"/>
    <x v="3"/>
    <x v="16"/>
    <x v="4"/>
    <x v="1"/>
    <n v="24460"/>
  </r>
  <r>
    <x v="5"/>
    <x v="3"/>
    <x v="3"/>
    <x v="16"/>
    <x v="5"/>
    <x v="1"/>
    <n v="23568"/>
  </r>
  <r>
    <x v="5"/>
    <x v="3"/>
    <x v="3"/>
    <x v="16"/>
    <x v="6"/>
    <x v="2"/>
    <n v="1750"/>
  </r>
  <r>
    <x v="5"/>
    <x v="3"/>
    <x v="3"/>
    <x v="16"/>
    <x v="7"/>
    <x v="2"/>
    <n v="38851"/>
  </r>
  <r>
    <x v="5"/>
    <x v="3"/>
    <x v="3"/>
    <x v="16"/>
    <x v="8"/>
    <x v="2"/>
    <n v="6615"/>
  </r>
  <r>
    <x v="5"/>
    <x v="3"/>
    <x v="3"/>
    <x v="16"/>
    <x v="9"/>
    <x v="3"/>
    <n v="27874"/>
  </r>
  <r>
    <x v="5"/>
    <x v="3"/>
    <x v="3"/>
    <x v="16"/>
    <x v="10"/>
    <x v="3"/>
    <n v="4521"/>
  </r>
  <r>
    <x v="5"/>
    <x v="3"/>
    <x v="3"/>
    <x v="16"/>
    <x v="11"/>
    <x v="3"/>
    <n v="11862"/>
  </r>
  <r>
    <x v="6"/>
    <x v="3"/>
    <x v="3"/>
    <x v="16"/>
    <x v="0"/>
    <x v="0"/>
    <n v="18582"/>
  </r>
  <r>
    <x v="6"/>
    <x v="3"/>
    <x v="3"/>
    <x v="16"/>
    <x v="1"/>
    <x v="0"/>
    <n v="22458"/>
  </r>
  <r>
    <x v="6"/>
    <x v="3"/>
    <x v="3"/>
    <x v="16"/>
    <x v="2"/>
    <x v="0"/>
    <n v="38508"/>
  </r>
  <r>
    <x v="6"/>
    <x v="3"/>
    <x v="3"/>
    <x v="16"/>
    <x v="3"/>
    <x v="1"/>
    <n v="35150"/>
  </r>
  <r>
    <x v="6"/>
    <x v="3"/>
    <x v="3"/>
    <x v="16"/>
    <x v="4"/>
    <x v="1"/>
    <n v="9325"/>
  </r>
  <r>
    <x v="6"/>
    <x v="3"/>
    <x v="3"/>
    <x v="16"/>
    <x v="5"/>
    <x v="1"/>
    <n v="37073"/>
  </r>
  <r>
    <x v="6"/>
    <x v="3"/>
    <x v="3"/>
    <x v="16"/>
    <x v="6"/>
    <x v="2"/>
    <n v="26794"/>
  </r>
  <r>
    <x v="6"/>
    <x v="3"/>
    <x v="3"/>
    <x v="16"/>
    <x v="7"/>
    <x v="2"/>
    <n v="5835"/>
  </r>
  <r>
    <x v="6"/>
    <x v="3"/>
    <x v="3"/>
    <x v="16"/>
    <x v="8"/>
    <x v="2"/>
    <n v="43223"/>
  </r>
  <r>
    <x v="6"/>
    <x v="3"/>
    <x v="3"/>
    <x v="16"/>
    <x v="9"/>
    <x v="3"/>
    <n v="41999"/>
  </r>
  <r>
    <x v="6"/>
    <x v="3"/>
    <x v="3"/>
    <x v="16"/>
    <x v="10"/>
    <x v="3"/>
    <n v="43039"/>
  </r>
  <r>
    <x v="6"/>
    <x v="3"/>
    <x v="3"/>
    <x v="16"/>
    <x v="11"/>
    <x v="3"/>
    <n v="32856"/>
  </r>
  <r>
    <x v="7"/>
    <x v="3"/>
    <x v="3"/>
    <x v="16"/>
    <x v="0"/>
    <x v="0"/>
    <n v="26450"/>
  </r>
  <r>
    <x v="7"/>
    <x v="3"/>
    <x v="3"/>
    <x v="16"/>
    <x v="1"/>
    <x v="0"/>
    <n v="18626"/>
  </r>
  <r>
    <x v="7"/>
    <x v="3"/>
    <x v="3"/>
    <x v="16"/>
    <x v="2"/>
    <x v="0"/>
    <n v="11746"/>
  </r>
  <r>
    <x v="7"/>
    <x v="3"/>
    <x v="3"/>
    <x v="16"/>
    <x v="3"/>
    <x v="1"/>
    <n v="18305"/>
  </r>
  <r>
    <x v="7"/>
    <x v="3"/>
    <x v="3"/>
    <x v="16"/>
    <x v="4"/>
    <x v="1"/>
    <n v="12557"/>
  </r>
  <r>
    <x v="7"/>
    <x v="3"/>
    <x v="3"/>
    <x v="16"/>
    <x v="5"/>
    <x v="1"/>
    <n v="12062"/>
  </r>
  <r>
    <x v="7"/>
    <x v="3"/>
    <x v="3"/>
    <x v="16"/>
    <x v="6"/>
    <x v="2"/>
    <n v="7293"/>
  </r>
  <r>
    <x v="7"/>
    <x v="3"/>
    <x v="3"/>
    <x v="16"/>
    <x v="7"/>
    <x v="2"/>
    <n v="7631"/>
  </r>
  <r>
    <x v="7"/>
    <x v="3"/>
    <x v="3"/>
    <x v="16"/>
    <x v="8"/>
    <x v="2"/>
    <n v="33528"/>
  </r>
  <r>
    <x v="7"/>
    <x v="3"/>
    <x v="3"/>
    <x v="16"/>
    <x v="9"/>
    <x v="3"/>
    <n v="11203"/>
  </r>
  <r>
    <x v="7"/>
    <x v="3"/>
    <x v="3"/>
    <x v="16"/>
    <x v="10"/>
    <x v="3"/>
    <n v="24294"/>
  </r>
  <r>
    <x v="7"/>
    <x v="3"/>
    <x v="3"/>
    <x v="16"/>
    <x v="11"/>
    <x v="3"/>
    <n v="33451"/>
  </r>
  <r>
    <x v="4"/>
    <x v="3"/>
    <x v="3"/>
    <x v="17"/>
    <x v="0"/>
    <x v="0"/>
    <n v="2491"/>
  </r>
  <r>
    <x v="4"/>
    <x v="3"/>
    <x v="3"/>
    <x v="17"/>
    <x v="1"/>
    <x v="0"/>
    <n v="2519"/>
  </r>
  <r>
    <x v="4"/>
    <x v="3"/>
    <x v="3"/>
    <x v="17"/>
    <x v="2"/>
    <x v="0"/>
    <n v="4269"/>
  </r>
  <r>
    <x v="4"/>
    <x v="3"/>
    <x v="3"/>
    <x v="17"/>
    <x v="3"/>
    <x v="1"/>
    <n v="3685"/>
  </r>
  <r>
    <x v="4"/>
    <x v="3"/>
    <x v="3"/>
    <x v="17"/>
    <x v="4"/>
    <x v="1"/>
    <n v="1218"/>
  </r>
  <r>
    <x v="4"/>
    <x v="3"/>
    <x v="3"/>
    <x v="17"/>
    <x v="5"/>
    <x v="1"/>
    <n v="2097"/>
  </r>
  <r>
    <x v="4"/>
    <x v="3"/>
    <x v="3"/>
    <x v="17"/>
    <x v="6"/>
    <x v="2"/>
    <n v="3255"/>
  </r>
  <r>
    <x v="4"/>
    <x v="3"/>
    <x v="3"/>
    <x v="17"/>
    <x v="7"/>
    <x v="2"/>
    <n v="5624"/>
  </r>
  <r>
    <x v="4"/>
    <x v="3"/>
    <x v="3"/>
    <x v="17"/>
    <x v="8"/>
    <x v="2"/>
    <n v="2383"/>
  </r>
  <r>
    <x v="4"/>
    <x v="3"/>
    <x v="3"/>
    <x v="17"/>
    <x v="9"/>
    <x v="3"/>
    <n v="1246"/>
  </r>
  <r>
    <x v="4"/>
    <x v="3"/>
    <x v="3"/>
    <x v="17"/>
    <x v="10"/>
    <x v="3"/>
    <n v="3711"/>
  </r>
  <r>
    <x v="4"/>
    <x v="3"/>
    <x v="3"/>
    <x v="17"/>
    <x v="11"/>
    <x v="3"/>
    <n v="3739"/>
  </r>
  <r>
    <x v="5"/>
    <x v="3"/>
    <x v="3"/>
    <x v="17"/>
    <x v="0"/>
    <x v="0"/>
    <n v="39255"/>
  </r>
  <r>
    <x v="5"/>
    <x v="3"/>
    <x v="3"/>
    <x v="17"/>
    <x v="1"/>
    <x v="0"/>
    <n v="30480"/>
  </r>
  <r>
    <x v="5"/>
    <x v="3"/>
    <x v="3"/>
    <x v="17"/>
    <x v="2"/>
    <x v="0"/>
    <n v="11542"/>
  </r>
  <r>
    <x v="5"/>
    <x v="3"/>
    <x v="3"/>
    <x v="17"/>
    <x v="3"/>
    <x v="1"/>
    <n v="19275"/>
  </r>
  <r>
    <x v="5"/>
    <x v="3"/>
    <x v="3"/>
    <x v="17"/>
    <x v="4"/>
    <x v="1"/>
    <n v="43193"/>
  </r>
  <r>
    <x v="5"/>
    <x v="3"/>
    <x v="3"/>
    <x v="17"/>
    <x v="5"/>
    <x v="1"/>
    <n v="16959"/>
  </r>
  <r>
    <x v="5"/>
    <x v="3"/>
    <x v="3"/>
    <x v="17"/>
    <x v="6"/>
    <x v="2"/>
    <n v="25985"/>
  </r>
  <r>
    <x v="5"/>
    <x v="3"/>
    <x v="3"/>
    <x v="17"/>
    <x v="7"/>
    <x v="2"/>
    <n v="17205"/>
  </r>
  <r>
    <x v="5"/>
    <x v="3"/>
    <x v="3"/>
    <x v="17"/>
    <x v="8"/>
    <x v="2"/>
    <n v="20008"/>
  </r>
  <r>
    <x v="5"/>
    <x v="3"/>
    <x v="3"/>
    <x v="17"/>
    <x v="9"/>
    <x v="3"/>
    <n v="36682"/>
  </r>
  <r>
    <x v="5"/>
    <x v="3"/>
    <x v="3"/>
    <x v="17"/>
    <x v="10"/>
    <x v="3"/>
    <n v="17644"/>
  </r>
  <r>
    <x v="5"/>
    <x v="3"/>
    <x v="3"/>
    <x v="17"/>
    <x v="11"/>
    <x v="3"/>
    <n v="27950"/>
  </r>
  <r>
    <x v="6"/>
    <x v="3"/>
    <x v="3"/>
    <x v="17"/>
    <x v="0"/>
    <x v="0"/>
    <n v="7905"/>
  </r>
  <r>
    <x v="6"/>
    <x v="3"/>
    <x v="3"/>
    <x v="17"/>
    <x v="1"/>
    <x v="0"/>
    <n v="40908"/>
  </r>
  <r>
    <x v="6"/>
    <x v="3"/>
    <x v="3"/>
    <x v="17"/>
    <x v="2"/>
    <x v="0"/>
    <n v="7806"/>
  </r>
  <r>
    <x v="6"/>
    <x v="3"/>
    <x v="3"/>
    <x v="17"/>
    <x v="3"/>
    <x v="1"/>
    <n v="25638"/>
  </r>
  <r>
    <x v="6"/>
    <x v="3"/>
    <x v="3"/>
    <x v="17"/>
    <x v="4"/>
    <x v="1"/>
    <n v="23552"/>
  </r>
  <r>
    <x v="6"/>
    <x v="3"/>
    <x v="3"/>
    <x v="17"/>
    <x v="5"/>
    <x v="1"/>
    <n v="30418"/>
  </r>
  <r>
    <x v="6"/>
    <x v="3"/>
    <x v="3"/>
    <x v="17"/>
    <x v="6"/>
    <x v="2"/>
    <n v="12095"/>
  </r>
  <r>
    <x v="6"/>
    <x v="3"/>
    <x v="3"/>
    <x v="17"/>
    <x v="7"/>
    <x v="2"/>
    <n v="19986"/>
  </r>
  <r>
    <x v="6"/>
    <x v="3"/>
    <x v="3"/>
    <x v="17"/>
    <x v="8"/>
    <x v="2"/>
    <n v="29527"/>
  </r>
  <r>
    <x v="6"/>
    <x v="3"/>
    <x v="3"/>
    <x v="17"/>
    <x v="9"/>
    <x v="3"/>
    <n v="10108"/>
  </r>
  <r>
    <x v="6"/>
    <x v="3"/>
    <x v="3"/>
    <x v="17"/>
    <x v="10"/>
    <x v="3"/>
    <n v="31241"/>
  </r>
  <r>
    <x v="6"/>
    <x v="3"/>
    <x v="3"/>
    <x v="17"/>
    <x v="11"/>
    <x v="3"/>
    <n v="24567"/>
  </r>
  <r>
    <x v="7"/>
    <x v="3"/>
    <x v="3"/>
    <x v="17"/>
    <x v="0"/>
    <x v="0"/>
    <n v="5973"/>
  </r>
  <r>
    <x v="7"/>
    <x v="3"/>
    <x v="3"/>
    <x v="17"/>
    <x v="1"/>
    <x v="0"/>
    <n v="26532"/>
  </r>
  <r>
    <x v="7"/>
    <x v="3"/>
    <x v="3"/>
    <x v="17"/>
    <x v="2"/>
    <x v="0"/>
    <n v="15791"/>
  </r>
  <r>
    <x v="7"/>
    <x v="3"/>
    <x v="3"/>
    <x v="17"/>
    <x v="3"/>
    <x v="1"/>
    <n v="3590"/>
  </r>
  <r>
    <x v="7"/>
    <x v="3"/>
    <x v="3"/>
    <x v="17"/>
    <x v="4"/>
    <x v="1"/>
    <n v="19553"/>
  </r>
  <r>
    <x v="7"/>
    <x v="3"/>
    <x v="3"/>
    <x v="17"/>
    <x v="5"/>
    <x v="1"/>
    <n v="9230"/>
  </r>
  <r>
    <x v="7"/>
    <x v="3"/>
    <x v="3"/>
    <x v="17"/>
    <x v="6"/>
    <x v="2"/>
    <n v="1391"/>
  </r>
  <r>
    <x v="7"/>
    <x v="3"/>
    <x v="3"/>
    <x v="17"/>
    <x v="7"/>
    <x v="2"/>
    <n v="19901"/>
  </r>
  <r>
    <x v="7"/>
    <x v="3"/>
    <x v="3"/>
    <x v="17"/>
    <x v="8"/>
    <x v="2"/>
    <n v="8201"/>
  </r>
  <r>
    <x v="7"/>
    <x v="3"/>
    <x v="3"/>
    <x v="17"/>
    <x v="9"/>
    <x v="3"/>
    <n v="12508"/>
  </r>
  <r>
    <x v="7"/>
    <x v="3"/>
    <x v="3"/>
    <x v="17"/>
    <x v="10"/>
    <x v="3"/>
    <n v="33596"/>
  </r>
  <r>
    <x v="7"/>
    <x v="3"/>
    <x v="3"/>
    <x v="17"/>
    <x v="11"/>
    <x v="3"/>
    <n v="1548"/>
  </r>
  <r>
    <x v="4"/>
    <x v="3"/>
    <x v="3"/>
    <x v="18"/>
    <x v="0"/>
    <x v="0"/>
    <n v="7394"/>
  </r>
  <r>
    <x v="4"/>
    <x v="3"/>
    <x v="3"/>
    <x v="18"/>
    <x v="1"/>
    <x v="0"/>
    <n v="5085"/>
  </r>
  <r>
    <x v="4"/>
    <x v="3"/>
    <x v="3"/>
    <x v="18"/>
    <x v="2"/>
    <x v="0"/>
    <n v="2107"/>
  </r>
  <r>
    <x v="4"/>
    <x v="3"/>
    <x v="3"/>
    <x v="18"/>
    <x v="3"/>
    <x v="1"/>
    <n v="4225"/>
  </r>
  <r>
    <x v="4"/>
    <x v="3"/>
    <x v="3"/>
    <x v="18"/>
    <x v="4"/>
    <x v="1"/>
    <n v="2908"/>
  </r>
  <r>
    <x v="4"/>
    <x v="3"/>
    <x v="3"/>
    <x v="18"/>
    <x v="5"/>
    <x v="1"/>
    <n v="5706"/>
  </r>
  <r>
    <x v="4"/>
    <x v="3"/>
    <x v="3"/>
    <x v="18"/>
    <x v="6"/>
    <x v="2"/>
    <n v="2890"/>
  </r>
  <r>
    <x v="4"/>
    <x v="3"/>
    <x v="3"/>
    <x v="18"/>
    <x v="7"/>
    <x v="2"/>
    <n v="3836"/>
  </r>
  <r>
    <x v="4"/>
    <x v="3"/>
    <x v="3"/>
    <x v="18"/>
    <x v="8"/>
    <x v="2"/>
    <n v="7334"/>
  </r>
  <r>
    <x v="4"/>
    <x v="3"/>
    <x v="3"/>
    <x v="18"/>
    <x v="9"/>
    <x v="3"/>
    <n v="1134"/>
  </r>
  <r>
    <x v="4"/>
    <x v="3"/>
    <x v="3"/>
    <x v="18"/>
    <x v="10"/>
    <x v="3"/>
    <n v="6218"/>
  </r>
  <r>
    <x v="4"/>
    <x v="3"/>
    <x v="3"/>
    <x v="18"/>
    <x v="11"/>
    <x v="3"/>
    <n v="1326"/>
  </r>
  <r>
    <x v="5"/>
    <x v="3"/>
    <x v="3"/>
    <x v="18"/>
    <x v="0"/>
    <x v="0"/>
    <n v="1276"/>
  </r>
  <r>
    <x v="5"/>
    <x v="3"/>
    <x v="3"/>
    <x v="18"/>
    <x v="1"/>
    <x v="0"/>
    <n v="38160"/>
  </r>
  <r>
    <x v="5"/>
    <x v="3"/>
    <x v="3"/>
    <x v="18"/>
    <x v="2"/>
    <x v="0"/>
    <n v="24189"/>
  </r>
  <r>
    <x v="5"/>
    <x v="3"/>
    <x v="3"/>
    <x v="18"/>
    <x v="3"/>
    <x v="1"/>
    <n v="15555"/>
  </r>
  <r>
    <x v="5"/>
    <x v="3"/>
    <x v="3"/>
    <x v="18"/>
    <x v="4"/>
    <x v="1"/>
    <n v="15253"/>
  </r>
  <r>
    <x v="5"/>
    <x v="3"/>
    <x v="3"/>
    <x v="18"/>
    <x v="5"/>
    <x v="1"/>
    <n v="39109"/>
  </r>
  <r>
    <x v="5"/>
    <x v="3"/>
    <x v="3"/>
    <x v="18"/>
    <x v="6"/>
    <x v="2"/>
    <n v="36221"/>
  </r>
  <r>
    <x v="5"/>
    <x v="3"/>
    <x v="3"/>
    <x v="18"/>
    <x v="7"/>
    <x v="2"/>
    <n v="34364"/>
  </r>
  <r>
    <x v="5"/>
    <x v="3"/>
    <x v="3"/>
    <x v="18"/>
    <x v="8"/>
    <x v="2"/>
    <n v="19174"/>
  </r>
  <r>
    <x v="5"/>
    <x v="3"/>
    <x v="3"/>
    <x v="18"/>
    <x v="9"/>
    <x v="3"/>
    <n v="34109"/>
  </r>
  <r>
    <x v="5"/>
    <x v="3"/>
    <x v="3"/>
    <x v="18"/>
    <x v="10"/>
    <x v="3"/>
    <n v="9608"/>
  </r>
  <r>
    <x v="5"/>
    <x v="3"/>
    <x v="3"/>
    <x v="18"/>
    <x v="11"/>
    <x v="3"/>
    <n v="44274"/>
  </r>
  <r>
    <x v="6"/>
    <x v="3"/>
    <x v="3"/>
    <x v="18"/>
    <x v="0"/>
    <x v="0"/>
    <n v="28257"/>
  </r>
  <r>
    <x v="6"/>
    <x v="3"/>
    <x v="3"/>
    <x v="18"/>
    <x v="1"/>
    <x v="0"/>
    <n v="35693"/>
  </r>
  <r>
    <x v="6"/>
    <x v="3"/>
    <x v="3"/>
    <x v="18"/>
    <x v="2"/>
    <x v="0"/>
    <n v="17819"/>
  </r>
  <r>
    <x v="6"/>
    <x v="3"/>
    <x v="3"/>
    <x v="18"/>
    <x v="3"/>
    <x v="1"/>
    <n v="26915"/>
  </r>
  <r>
    <x v="6"/>
    <x v="3"/>
    <x v="3"/>
    <x v="18"/>
    <x v="4"/>
    <x v="1"/>
    <n v="34639"/>
  </r>
  <r>
    <x v="6"/>
    <x v="3"/>
    <x v="3"/>
    <x v="18"/>
    <x v="5"/>
    <x v="1"/>
    <n v="37651"/>
  </r>
  <r>
    <x v="6"/>
    <x v="3"/>
    <x v="3"/>
    <x v="18"/>
    <x v="6"/>
    <x v="2"/>
    <n v="37346"/>
  </r>
  <r>
    <x v="6"/>
    <x v="3"/>
    <x v="3"/>
    <x v="18"/>
    <x v="7"/>
    <x v="2"/>
    <n v="28815"/>
  </r>
  <r>
    <x v="6"/>
    <x v="3"/>
    <x v="3"/>
    <x v="18"/>
    <x v="8"/>
    <x v="2"/>
    <n v="10890"/>
  </r>
  <r>
    <x v="6"/>
    <x v="3"/>
    <x v="3"/>
    <x v="18"/>
    <x v="9"/>
    <x v="3"/>
    <n v="37439"/>
  </r>
  <r>
    <x v="6"/>
    <x v="3"/>
    <x v="3"/>
    <x v="18"/>
    <x v="10"/>
    <x v="3"/>
    <n v="3923"/>
  </r>
  <r>
    <x v="6"/>
    <x v="3"/>
    <x v="3"/>
    <x v="18"/>
    <x v="11"/>
    <x v="3"/>
    <n v="37599"/>
  </r>
  <r>
    <x v="7"/>
    <x v="3"/>
    <x v="3"/>
    <x v="18"/>
    <x v="0"/>
    <x v="0"/>
    <n v="22737"/>
  </r>
  <r>
    <x v="7"/>
    <x v="3"/>
    <x v="3"/>
    <x v="18"/>
    <x v="1"/>
    <x v="0"/>
    <n v="31480"/>
  </r>
  <r>
    <x v="7"/>
    <x v="3"/>
    <x v="3"/>
    <x v="18"/>
    <x v="2"/>
    <x v="0"/>
    <n v="18677"/>
  </r>
  <r>
    <x v="7"/>
    <x v="3"/>
    <x v="3"/>
    <x v="18"/>
    <x v="3"/>
    <x v="1"/>
    <n v="40661"/>
  </r>
  <r>
    <x v="7"/>
    <x v="3"/>
    <x v="3"/>
    <x v="18"/>
    <x v="4"/>
    <x v="1"/>
    <n v="32247"/>
  </r>
  <r>
    <x v="7"/>
    <x v="3"/>
    <x v="3"/>
    <x v="18"/>
    <x v="5"/>
    <x v="1"/>
    <n v="18345"/>
  </r>
  <r>
    <x v="7"/>
    <x v="3"/>
    <x v="3"/>
    <x v="18"/>
    <x v="6"/>
    <x v="2"/>
    <n v="9012"/>
  </r>
  <r>
    <x v="7"/>
    <x v="3"/>
    <x v="3"/>
    <x v="18"/>
    <x v="7"/>
    <x v="2"/>
    <n v="35802"/>
  </r>
  <r>
    <x v="7"/>
    <x v="3"/>
    <x v="3"/>
    <x v="18"/>
    <x v="8"/>
    <x v="2"/>
    <n v="26790"/>
  </r>
  <r>
    <x v="7"/>
    <x v="3"/>
    <x v="3"/>
    <x v="18"/>
    <x v="9"/>
    <x v="3"/>
    <n v="28078"/>
  </r>
  <r>
    <x v="7"/>
    <x v="3"/>
    <x v="3"/>
    <x v="18"/>
    <x v="10"/>
    <x v="3"/>
    <n v="25538"/>
  </r>
  <r>
    <x v="7"/>
    <x v="3"/>
    <x v="3"/>
    <x v="18"/>
    <x v="11"/>
    <x v="3"/>
    <n v="4556"/>
  </r>
  <r>
    <x v="4"/>
    <x v="3"/>
    <x v="3"/>
    <x v="19"/>
    <x v="0"/>
    <x v="0"/>
    <n v="4826"/>
  </r>
  <r>
    <x v="4"/>
    <x v="3"/>
    <x v="3"/>
    <x v="19"/>
    <x v="1"/>
    <x v="0"/>
    <n v="3135"/>
  </r>
  <r>
    <x v="4"/>
    <x v="3"/>
    <x v="3"/>
    <x v="19"/>
    <x v="2"/>
    <x v="0"/>
    <n v="8737"/>
  </r>
  <r>
    <x v="4"/>
    <x v="3"/>
    <x v="3"/>
    <x v="19"/>
    <x v="3"/>
    <x v="1"/>
    <n v="5155"/>
  </r>
  <r>
    <x v="4"/>
    <x v="3"/>
    <x v="3"/>
    <x v="19"/>
    <x v="4"/>
    <x v="1"/>
    <n v="5480"/>
  </r>
  <r>
    <x v="4"/>
    <x v="3"/>
    <x v="3"/>
    <x v="19"/>
    <x v="5"/>
    <x v="1"/>
    <n v="5627"/>
  </r>
  <r>
    <x v="4"/>
    <x v="3"/>
    <x v="3"/>
    <x v="19"/>
    <x v="6"/>
    <x v="2"/>
    <n v="8852"/>
  </r>
  <r>
    <x v="4"/>
    <x v="3"/>
    <x v="3"/>
    <x v="19"/>
    <x v="7"/>
    <x v="2"/>
    <n v="4360"/>
  </r>
  <r>
    <x v="4"/>
    <x v="3"/>
    <x v="3"/>
    <x v="19"/>
    <x v="8"/>
    <x v="2"/>
    <n v="2689"/>
  </r>
  <r>
    <x v="4"/>
    <x v="3"/>
    <x v="3"/>
    <x v="19"/>
    <x v="9"/>
    <x v="3"/>
    <n v="3383"/>
  </r>
  <r>
    <x v="4"/>
    <x v="3"/>
    <x v="3"/>
    <x v="19"/>
    <x v="10"/>
    <x v="3"/>
    <n v="1384"/>
  </r>
  <r>
    <x v="4"/>
    <x v="3"/>
    <x v="3"/>
    <x v="19"/>
    <x v="11"/>
    <x v="3"/>
    <n v="1023"/>
  </r>
  <r>
    <x v="5"/>
    <x v="3"/>
    <x v="3"/>
    <x v="19"/>
    <x v="0"/>
    <x v="0"/>
    <n v="16308"/>
  </r>
  <r>
    <x v="5"/>
    <x v="3"/>
    <x v="3"/>
    <x v="19"/>
    <x v="1"/>
    <x v="0"/>
    <n v="7634"/>
  </r>
  <r>
    <x v="5"/>
    <x v="3"/>
    <x v="3"/>
    <x v="19"/>
    <x v="2"/>
    <x v="0"/>
    <n v="19360"/>
  </r>
  <r>
    <x v="5"/>
    <x v="3"/>
    <x v="3"/>
    <x v="19"/>
    <x v="3"/>
    <x v="1"/>
    <n v="40598"/>
  </r>
  <r>
    <x v="5"/>
    <x v="3"/>
    <x v="3"/>
    <x v="19"/>
    <x v="4"/>
    <x v="1"/>
    <n v="23159"/>
  </r>
  <r>
    <x v="5"/>
    <x v="3"/>
    <x v="3"/>
    <x v="19"/>
    <x v="5"/>
    <x v="1"/>
    <n v="2062"/>
  </r>
  <r>
    <x v="5"/>
    <x v="3"/>
    <x v="3"/>
    <x v="19"/>
    <x v="6"/>
    <x v="2"/>
    <n v="34686"/>
  </r>
  <r>
    <x v="5"/>
    <x v="3"/>
    <x v="3"/>
    <x v="19"/>
    <x v="7"/>
    <x v="2"/>
    <n v="29627"/>
  </r>
  <r>
    <x v="5"/>
    <x v="3"/>
    <x v="3"/>
    <x v="19"/>
    <x v="8"/>
    <x v="2"/>
    <n v="39474"/>
  </r>
  <r>
    <x v="5"/>
    <x v="3"/>
    <x v="3"/>
    <x v="19"/>
    <x v="9"/>
    <x v="3"/>
    <n v="1279"/>
  </r>
  <r>
    <x v="5"/>
    <x v="3"/>
    <x v="3"/>
    <x v="19"/>
    <x v="10"/>
    <x v="3"/>
    <n v="42893"/>
  </r>
  <r>
    <x v="5"/>
    <x v="3"/>
    <x v="3"/>
    <x v="19"/>
    <x v="11"/>
    <x v="3"/>
    <n v="16679"/>
  </r>
  <r>
    <x v="6"/>
    <x v="3"/>
    <x v="3"/>
    <x v="19"/>
    <x v="0"/>
    <x v="0"/>
    <n v="31638"/>
  </r>
  <r>
    <x v="6"/>
    <x v="3"/>
    <x v="3"/>
    <x v="19"/>
    <x v="1"/>
    <x v="0"/>
    <n v="33027"/>
  </r>
  <r>
    <x v="6"/>
    <x v="3"/>
    <x v="3"/>
    <x v="19"/>
    <x v="2"/>
    <x v="0"/>
    <n v="43018"/>
  </r>
  <r>
    <x v="6"/>
    <x v="3"/>
    <x v="3"/>
    <x v="19"/>
    <x v="3"/>
    <x v="1"/>
    <n v="33025"/>
  </r>
  <r>
    <x v="6"/>
    <x v="3"/>
    <x v="3"/>
    <x v="19"/>
    <x v="4"/>
    <x v="1"/>
    <n v="21900"/>
  </r>
  <r>
    <x v="6"/>
    <x v="3"/>
    <x v="3"/>
    <x v="19"/>
    <x v="5"/>
    <x v="1"/>
    <n v="12614"/>
  </r>
  <r>
    <x v="6"/>
    <x v="3"/>
    <x v="3"/>
    <x v="19"/>
    <x v="6"/>
    <x v="2"/>
    <n v="8369"/>
  </r>
  <r>
    <x v="6"/>
    <x v="3"/>
    <x v="3"/>
    <x v="19"/>
    <x v="7"/>
    <x v="2"/>
    <n v="15824"/>
  </r>
  <r>
    <x v="6"/>
    <x v="3"/>
    <x v="3"/>
    <x v="19"/>
    <x v="8"/>
    <x v="2"/>
    <n v="4468"/>
  </r>
  <r>
    <x v="6"/>
    <x v="3"/>
    <x v="3"/>
    <x v="19"/>
    <x v="9"/>
    <x v="3"/>
    <n v="2254"/>
  </r>
  <r>
    <x v="6"/>
    <x v="3"/>
    <x v="3"/>
    <x v="19"/>
    <x v="10"/>
    <x v="3"/>
    <n v="15761"/>
  </r>
  <r>
    <x v="6"/>
    <x v="3"/>
    <x v="3"/>
    <x v="19"/>
    <x v="11"/>
    <x v="3"/>
    <n v="41918"/>
  </r>
  <r>
    <x v="7"/>
    <x v="3"/>
    <x v="3"/>
    <x v="19"/>
    <x v="0"/>
    <x v="0"/>
    <n v="44214"/>
  </r>
  <r>
    <x v="7"/>
    <x v="3"/>
    <x v="3"/>
    <x v="19"/>
    <x v="1"/>
    <x v="0"/>
    <n v="11659"/>
  </r>
  <r>
    <x v="7"/>
    <x v="3"/>
    <x v="3"/>
    <x v="19"/>
    <x v="2"/>
    <x v="0"/>
    <n v="7853"/>
  </r>
  <r>
    <x v="7"/>
    <x v="3"/>
    <x v="3"/>
    <x v="19"/>
    <x v="3"/>
    <x v="1"/>
    <n v="32917"/>
  </r>
  <r>
    <x v="7"/>
    <x v="3"/>
    <x v="3"/>
    <x v="19"/>
    <x v="4"/>
    <x v="1"/>
    <n v="42887"/>
  </r>
  <r>
    <x v="7"/>
    <x v="3"/>
    <x v="3"/>
    <x v="19"/>
    <x v="5"/>
    <x v="1"/>
    <n v="10915"/>
  </r>
  <r>
    <x v="7"/>
    <x v="3"/>
    <x v="3"/>
    <x v="19"/>
    <x v="6"/>
    <x v="2"/>
    <n v="37748"/>
  </r>
  <r>
    <x v="7"/>
    <x v="3"/>
    <x v="3"/>
    <x v="19"/>
    <x v="7"/>
    <x v="2"/>
    <n v="10043"/>
  </r>
  <r>
    <x v="7"/>
    <x v="3"/>
    <x v="3"/>
    <x v="19"/>
    <x v="8"/>
    <x v="2"/>
    <n v="15652"/>
  </r>
  <r>
    <x v="7"/>
    <x v="3"/>
    <x v="3"/>
    <x v="19"/>
    <x v="9"/>
    <x v="3"/>
    <n v="7041"/>
  </r>
  <r>
    <x v="7"/>
    <x v="3"/>
    <x v="3"/>
    <x v="19"/>
    <x v="10"/>
    <x v="3"/>
    <n v="7048"/>
  </r>
  <r>
    <x v="7"/>
    <x v="3"/>
    <x v="3"/>
    <x v="19"/>
    <x v="11"/>
    <x v="3"/>
    <n v="37198"/>
  </r>
  <r>
    <x v="8"/>
    <x v="3"/>
    <x v="3"/>
    <x v="15"/>
    <x v="0"/>
    <x v="0"/>
    <n v="5504"/>
  </r>
  <r>
    <x v="8"/>
    <x v="3"/>
    <x v="3"/>
    <x v="15"/>
    <x v="1"/>
    <x v="0"/>
    <n v="1044"/>
  </r>
  <r>
    <x v="8"/>
    <x v="3"/>
    <x v="3"/>
    <x v="15"/>
    <x v="2"/>
    <x v="0"/>
    <n v="5759"/>
  </r>
  <r>
    <x v="8"/>
    <x v="3"/>
    <x v="3"/>
    <x v="15"/>
    <x v="3"/>
    <x v="1"/>
    <n v="1672"/>
  </r>
  <r>
    <x v="8"/>
    <x v="3"/>
    <x v="3"/>
    <x v="15"/>
    <x v="4"/>
    <x v="1"/>
    <n v="1192"/>
  </r>
  <r>
    <x v="8"/>
    <x v="3"/>
    <x v="3"/>
    <x v="15"/>
    <x v="5"/>
    <x v="1"/>
    <n v="1915"/>
  </r>
  <r>
    <x v="8"/>
    <x v="3"/>
    <x v="3"/>
    <x v="15"/>
    <x v="6"/>
    <x v="2"/>
    <n v="5301"/>
  </r>
  <r>
    <x v="8"/>
    <x v="3"/>
    <x v="3"/>
    <x v="15"/>
    <x v="7"/>
    <x v="2"/>
    <n v="9351"/>
  </r>
  <r>
    <x v="8"/>
    <x v="3"/>
    <x v="3"/>
    <x v="15"/>
    <x v="8"/>
    <x v="2"/>
    <n v="4284"/>
  </r>
  <r>
    <x v="8"/>
    <x v="3"/>
    <x v="3"/>
    <x v="15"/>
    <x v="9"/>
    <x v="3"/>
    <n v="4962"/>
  </r>
  <r>
    <x v="8"/>
    <x v="3"/>
    <x v="3"/>
    <x v="15"/>
    <x v="10"/>
    <x v="3"/>
    <n v="7440"/>
  </r>
  <r>
    <x v="8"/>
    <x v="3"/>
    <x v="3"/>
    <x v="15"/>
    <x v="11"/>
    <x v="3"/>
    <n v="6696"/>
  </r>
  <r>
    <x v="9"/>
    <x v="3"/>
    <x v="3"/>
    <x v="15"/>
    <x v="0"/>
    <x v="0"/>
    <n v="5223"/>
  </r>
  <r>
    <x v="9"/>
    <x v="3"/>
    <x v="3"/>
    <x v="15"/>
    <x v="1"/>
    <x v="0"/>
    <n v="5054"/>
  </r>
  <r>
    <x v="9"/>
    <x v="3"/>
    <x v="3"/>
    <x v="15"/>
    <x v="2"/>
    <x v="0"/>
    <n v="7747"/>
  </r>
  <r>
    <x v="9"/>
    <x v="3"/>
    <x v="3"/>
    <x v="15"/>
    <x v="3"/>
    <x v="1"/>
    <n v="5286"/>
  </r>
  <r>
    <x v="9"/>
    <x v="3"/>
    <x v="3"/>
    <x v="15"/>
    <x v="4"/>
    <x v="1"/>
    <n v="34451"/>
  </r>
  <r>
    <x v="9"/>
    <x v="3"/>
    <x v="3"/>
    <x v="15"/>
    <x v="5"/>
    <x v="1"/>
    <n v="27887"/>
  </r>
  <r>
    <x v="9"/>
    <x v="3"/>
    <x v="3"/>
    <x v="15"/>
    <x v="6"/>
    <x v="2"/>
    <n v="18229"/>
  </r>
  <r>
    <x v="9"/>
    <x v="3"/>
    <x v="3"/>
    <x v="15"/>
    <x v="7"/>
    <x v="2"/>
    <n v="43935"/>
  </r>
  <r>
    <x v="9"/>
    <x v="3"/>
    <x v="3"/>
    <x v="15"/>
    <x v="8"/>
    <x v="2"/>
    <n v="6766"/>
  </r>
  <r>
    <x v="9"/>
    <x v="3"/>
    <x v="3"/>
    <x v="15"/>
    <x v="9"/>
    <x v="3"/>
    <n v="30136"/>
  </r>
  <r>
    <x v="9"/>
    <x v="3"/>
    <x v="3"/>
    <x v="15"/>
    <x v="10"/>
    <x v="3"/>
    <n v="42017"/>
  </r>
  <r>
    <x v="9"/>
    <x v="3"/>
    <x v="3"/>
    <x v="15"/>
    <x v="11"/>
    <x v="3"/>
    <n v="39926"/>
  </r>
  <r>
    <x v="10"/>
    <x v="3"/>
    <x v="3"/>
    <x v="15"/>
    <x v="0"/>
    <x v="0"/>
    <n v="3518"/>
  </r>
  <r>
    <x v="10"/>
    <x v="3"/>
    <x v="3"/>
    <x v="15"/>
    <x v="1"/>
    <x v="0"/>
    <n v="2380"/>
  </r>
  <r>
    <x v="10"/>
    <x v="3"/>
    <x v="3"/>
    <x v="15"/>
    <x v="2"/>
    <x v="0"/>
    <n v="13530"/>
  </r>
  <r>
    <x v="10"/>
    <x v="3"/>
    <x v="3"/>
    <x v="15"/>
    <x v="3"/>
    <x v="1"/>
    <n v="40398"/>
  </r>
  <r>
    <x v="10"/>
    <x v="3"/>
    <x v="3"/>
    <x v="15"/>
    <x v="4"/>
    <x v="1"/>
    <n v="21324"/>
  </r>
  <r>
    <x v="10"/>
    <x v="3"/>
    <x v="3"/>
    <x v="15"/>
    <x v="5"/>
    <x v="1"/>
    <n v="30976"/>
  </r>
  <r>
    <x v="10"/>
    <x v="3"/>
    <x v="3"/>
    <x v="15"/>
    <x v="6"/>
    <x v="2"/>
    <n v="10685"/>
  </r>
  <r>
    <x v="10"/>
    <x v="3"/>
    <x v="3"/>
    <x v="15"/>
    <x v="7"/>
    <x v="2"/>
    <n v="42036"/>
  </r>
  <r>
    <x v="10"/>
    <x v="3"/>
    <x v="3"/>
    <x v="15"/>
    <x v="8"/>
    <x v="2"/>
    <n v="27308"/>
  </r>
  <r>
    <x v="10"/>
    <x v="3"/>
    <x v="3"/>
    <x v="15"/>
    <x v="9"/>
    <x v="3"/>
    <n v="39267"/>
  </r>
  <r>
    <x v="10"/>
    <x v="3"/>
    <x v="3"/>
    <x v="15"/>
    <x v="10"/>
    <x v="3"/>
    <n v="38689"/>
  </r>
  <r>
    <x v="10"/>
    <x v="3"/>
    <x v="3"/>
    <x v="15"/>
    <x v="11"/>
    <x v="3"/>
    <n v="41225"/>
  </r>
  <r>
    <x v="11"/>
    <x v="3"/>
    <x v="3"/>
    <x v="15"/>
    <x v="0"/>
    <x v="0"/>
    <n v="24482"/>
  </r>
  <r>
    <x v="11"/>
    <x v="3"/>
    <x v="3"/>
    <x v="15"/>
    <x v="1"/>
    <x v="0"/>
    <n v="38392"/>
  </r>
  <r>
    <x v="11"/>
    <x v="3"/>
    <x v="3"/>
    <x v="15"/>
    <x v="2"/>
    <x v="0"/>
    <n v="39311"/>
  </r>
  <r>
    <x v="11"/>
    <x v="3"/>
    <x v="3"/>
    <x v="15"/>
    <x v="3"/>
    <x v="1"/>
    <n v="2880"/>
  </r>
  <r>
    <x v="11"/>
    <x v="3"/>
    <x v="3"/>
    <x v="15"/>
    <x v="4"/>
    <x v="1"/>
    <n v="1049"/>
  </r>
  <r>
    <x v="11"/>
    <x v="3"/>
    <x v="3"/>
    <x v="15"/>
    <x v="5"/>
    <x v="1"/>
    <n v="4077"/>
  </r>
  <r>
    <x v="11"/>
    <x v="3"/>
    <x v="3"/>
    <x v="15"/>
    <x v="6"/>
    <x v="2"/>
    <n v="5728"/>
  </r>
  <r>
    <x v="11"/>
    <x v="3"/>
    <x v="3"/>
    <x v="15"/>
    <x v="7"/>
    <x v="2"/>
    <n v="39413"/>
  </r>
  <r>
    <x v="11"/>
    <x v="3"/>
    <x v="3"/>
    <x v="15"/>
    <x v="8"/>
    <x v="2"/>
    <n v="35730"/>
  </r>
  <r>
    <x v="11"/>
    <x v="3"/>
    <x v="3"/>
    <x v="15"/>
    <x v="9"/>
    <x v="3"/>
    <n v="28174"/>
  </r>
  <r>
    <x v="11"/>
    <x v="3"/>
    <x v="3"/>
    <x v="15"/>
    <x v="10"/>
    <x v="3"/>
    <n v="33442"/>
  </r>
  <r>
    <x v="11"/>
    <x v="3"/>
    <x v="3"/>
    <x v="15"/>
    <x v="11"/>
    <x v="3"/>
    <n v="32983"/>
  </r>
  <r>
    <x v="8"/>
    <x v="3"/>
    <x v="3"/>
    <x v="16"/>
    <x v="0"/>
    <x v="0"/>
    <n v="2977"/>
  </r>
  <r>
    <x v="8"/>
    <x v="3"/>
    <x v="3"/>
    <x v="16"/>
    <x v="1"/>
    <x v="0"/>
    <n v="8984"/>
  </r>
  <r>
    <x v="8"/>
    <x v="3"/>
    <x v="3"/>
    <x v="16"/>
    <x v="2"/>
    <x v="0"/>
    <n v="3576"/>
  </r>
  <r>
    <x v="8"/>
    <x v="3"/>
    <x v="3"/>
    <x v="16"/>
    <x v="3"/>
    <x v="1"/>
    <n v="5525"/>
  </r>
  <r>
    <x v="8"/>
    <x v="3"/>
    <x v="3"/>
    <x v="16"/>
    <x v="4"/>
    <x v="1"/>
    <n v="5870"/>
  </r>
  <r>
    <x v="8"/>
    <x v="3"/>
    <x v="3"/>
    <x v="16"/>
    <x v="5"/>
    <x v="1"/>
    <n v="2793"/>
  </r>
  <r>
    <x v="8"/>
    <x v="3"/>
    <x v="3"/>
    <x v="16"/>
    <x v="6"/>
    <x v="2"/>
    <n v="1679"/>
  </r>
  <r>
    <x v="8"/>
    <x v="3"/>
    <x v="3"/>
    <x v="16"/>
    <x v="7"/>
    <x v="2"/>
    <n v="1534"/>
  </r>
  <r>
    <x v="8"/>
    <x v="3"/>
    <x v="3"/>
    <x v="16"/>
    <x v="8"/>
    <x v="2"/>
    <n v="6267"/>
  </r>
  <r>
    <x v="8"/>
    <x v="3"/>
    <x v="3"/>
    <x v="16"/>
    <x v="9"/>
    <x v="3"/>
    <n v="7848"/>
  </r>
  <r>
    <x v="8"/>
    <x v="3"/>
    <x v="3"/>
    <x v="16"/>
    <x v="10"/>
    <x v="3"/>
    <n v="8196"/>
  </r>
  <r>
    <x v="8"/>
    <x v="3"/>
    <x v="3"/>
    <x v="16"/>
    <x v="11"/>
    <x v="3"/>
    <n v="1892"/>
  </r>
  <r>
    <x v="9"/>
    <x v="3"/>
    <x v="3"/>
    <x v="16"/>
    <x v="0"/>
    <x v="0"/>
    <n v="9429"/>
  </r>
  <r>
    <x v="9"/>
    <x v="3"/>
    <x v="3"/>
    <x v="16"/>
    <x v="1"/>
    <x v="0"/>
    <n v="4233"/>
  </r>
  <r>
    <x v="9"/>
    <x v="3"/>
    <x v="3"/>
    <x v="16"/>
    <x v="2"/>
    <x v="0"/>
    <n v="12095"/>
  </r>
  <r>
    <x v="9"/>
    <x v="3"/>
    <x v="3"/>
    <x v="16"/>
    <x v="3"/>
    <x v="1"/>
    <n v="34927"/>
  </r>
  <r>
    <x v="9"/>
    <x v="3"/>
    <x v="3"/>
    <x v="16"/>
    <x v="4"/>
    <x v="1"/>
    <n v="3467"/>
  </r>
  <r>
    <x v="9"/>
    <x v="3"/>
    <x v="3"/>
    <x v="16"/>
    <x v="5"/>
    <x v="1"/>
    <n v="22482"/>
  </r>
  <r>
    <x v="9"/>
    <x v="3"/>
    <x v="3"/>
    <x v="16"/>
    <x v="6"/>
    <x v="2"/>
    <n v="22241"/>
  </r>
  <r>
    <x v="9"/>
    <x v="3"/>
    <x v="3"/>
    <x v="16"/>
    <x v="7"/>
    <x v="2"/>
    <n v="10793"/>
  </r>
  <r>
    <x v="9"/>
    <x v="3"/>
    <x v="3"/>
    <x v="16"/>
    <x v="8"/>
    <x v="2"/>
    <n v="31595"/>
  </r>
  <r>
    <x v="9"/>
    <x v="3"/>
    <x v="3"/>
    <x v="16"/>
    <x v="9"/>
    <x v="3"/>
    <n v="13903"/>
  </r>
  <r>
    <x v="9"/>
    <x v="3"/>
    <x v="3"/>
    <x v="16"/>
    <x v="10"/>
    <x v="3"/>
    <n v="11057"/>
  </r>
  <r>
    <x v="9"/>
    <x v="3"/>
    <x v="3"/>
    <x v="16"/>
    <x v="11"/>
    <x v="3"/>
    <n v="38460"/>
  </r>
  <r>
    <x v="10"/>
    <x v="3"/>
    <x v="3"/>
    <x v="16"/>
    <x v="0"/>
    <x v="0"/>
    <n v="32907"/>
  </r>
  <r>
    <x v="10"/>
    <x v="3"/>
    <x v="3"/>
    <x v="16"/>
    <x v="1"/>
    <x v="0"/>
    <n v="40760"/>
  </r>
  <r>
    <x v="10"/>
    <x v="3"/>
    <x v="3"/>
    <x v="16"/>
    <x v="2"/>
    <x v="0"/>
    <n v="16416"/>
  </r>
  <r>
    <x v="10"/>
    <x v="3"/>
    <x v="3"/>
    <x v="16"/>
    <x v="3"/>
    <x v="1"/>
    <n v="25576"/>
  </r>
  <r>
    <x v="10"/>
    <x v="3"/>
    <x v="3"/>
    <x v="16"/>
    <x v="4"/>
    <x v="1"/>
    <n v="14298"/>
  </r>
  <r>
    <x v="10"/>
    <x v="3"/>
    <x v="3"/>
    <x v="16"/>
    <x v="5"/>
    <x v="1"/>
    <n v="34617"/>
  </r>
  <r>
    <x v="10"/>
    <x v="3"/>
    <x v="3"/>
    <x v="16"/>
    <x v="6"/>
    <x v="2"/>
    <n v="3157"/>
  </r>
  <r>
    <x v="10"/>
    <x v="3"/>
    <x v="3"/>
    <x v="16"/>
    <x v="7"/>
    <x v="2"/>
    <n v="18133"/>
  </r>
  <r>
    <x v="10"/>
    <x v="3"/>
    <x v="3"/>
    <x v="16"/>
    <x v="8"/>
    <x v="2"/>
    <n v="8702"/>
  </r>
  <r>
    <x v="10"/>
    <x v="3"/>
    <x v="3"/>
    <x v="16"/>
    <x v="9"/>
    <x v="3"/>
    <n v="15255"/>
  </r>
  <r>
    <x v="10"/>
    <x v="3"/>
    <x v="3"/>
    <x v="16"/>
    <x v="10"/>
    <x v="3"/>
    <n v="29360"/>
  </r>
  <r>
    <x v="10"/>
    <x v="3"/>
    <x v="3"/>
    <x v="16"/>
    <x v="11"/>
    <x v="3"/>
    <n v="40481"/>
  </r>
  <r>
    <x v="11"/>
    <x v="3"/>
    <x v="3"/>
    <x v="16"/>
    <x v="0"/>
    <x v="0"/>
    <n v="33881"/>
  </r>
  <r>
    <x v="11"/>
    <x v="3"/>
    <x v="3"/>
    <x v="16"/>
    <x v="1"/>
    <x v="0"/>
    <n v="13007"/>
  </r>
  <r>
    <x v="11"/>
    <x v="3"/>
    <x v="3"/>
    <x v="16"/>
    <x v="2"/>
    <x v="0"/>
    <n v="3119"/>
  </r>
  <r>
    <x v="11"/>
    <x v="3"/>
    <x v="3"/>
    <x v="16"/>
    <x v="3"/>
    <x v="1"/>
    <n v="17620"/>
  </r>
  <r>
    <x v="11"/>
    <x v="3"/>
    <x v="3"/>
    <x v="16"/>
    <x v="4"/>
    <x v="1"/>
    <n v="9093"/>
  </r>
  <r>
    <x v="11"/>
    <x v="3"/>
    <x v="3"/>
    <x v="16"/>
    <x v="5"/>
    <x v="1"/>
    <n v="11145"/>
  </r>
  <r>
    <x v="11"/>
    <x v="3"/>
    <x v="3"/>
    <x v="16"/>
    <x v="6"/>
    <x v="2"/>
    <n v="22848"/>
  </r>
  <r>
    <x v="11"/>
    <x v="3"/>
    <x v="3"/>
    <x v="16"/>
    <x v="7"/>
    <x v="2"/>
    <n v="25334"/>
  </r>
  <r>
    <x v="11"/>
    <x v="3"/>
    <x v="3"/>
    <x v="16"/>
    <x v="8"/>
    <x v="2"/>
    <n v="34936"/>
  </r>
  <r>
    <x v="11"/>
    <x v="3"/>
    <x v="3"/>
    <x v="16"/>
    <x v="9"/>
    <x v="3"/>
    <n v="35602"/>
  </r>
  <r>
    <x v="11"/>
    <x v="3"/>
    <x v="3"/>
    <x v="16"/>
    <x v="10"/>
    <x v="3"/>
    <n v="42827"/>
  </r>
  <r>
    <x v="11"/>
    <x v="3"/>
    <x v="3"/>
    <x v="16"/>
    <x v="11"/>
    <x v="3"/>
    <n v="17936"/>
  </r>
  <r>
    <x v="8"/>
    <x v="3"/>
    <x v="3"/>
    <x v="17"/>
    <x v="0"/>
    <x v="0"/>
    <n v="1462"/>
  </r>
  <r>
    <x v="8"/>
    <x v="3"/>
    <x v="3"/>
    <x v="17"/>
    <x v="1"/>
    <x v="0"/>
    <n v="5619"/>
  </r>
  <r>
    <x v="8"/>
    <x v="3"/>
    <x v="3"/>
    <x v="17"/>
    <x v="2"/>
    <x v="0"/>
    <n v="1407"/>
  </r>
  <r>
    <x v="8"/>
    <x v="3"/>
    <x v="3"/>
    <x v="17"/>
    <x v="3"/>
    <x v="1"/>
    <n v="9093"/>
  </r>
  <r>
    <x v="8"/>
    <x v="3"/>
    <x v="3"/>
    <x v="17"/>
    <x v="4"/>
    <x v="1"/>
    <n v="3966"/>
  </r>
  <r>
    <x v="8"/>
    <x v="3"/>
    <x v="3"/>
    <x v="17"/>
    <x v="5"/>
    <x v="1"/>
    <n v="5533"/>
  </r>
  <r>
    <x v="8"/>
    <x v="3"/>
    <x v="3"/>
    <x v="17"/>
    <x v="6"/>
    <x v="2"/>
    <n v="8353"/>
  </r>
  <r>
    <x v="8"/>
    <x v="3"/>
    <x v="3"/>
    <x v="17"/>
    <x v="7"/>
    <x v="2"/>
    <n v="9978"/>
  </r>
  <r>
    <x v="8"/>
    <x v="3"/>
    <x v="3"/>
    <x v="17"/>
    <x v="8"/>
    <x v="2"/>
    <n v="2273"/>
  </r>
  <r>
    <x v="8"/>
    <x v="3"/>
    <x v="3"/>
    <x v="17"/>
    <x v="9"/>
    <x v="3"/>
    <n v="4434"/>
  </r>
  <r>
    <x v="8"/>
    <x v="3"/>
    <x v="3"/>
    <x v="17"/>
    <x v="10"/>
    <x v="3"/>
    <n v="8686"/>
  </r>
  <r>
    <x v="8"/>
    <x v="3"/>
    <x v="3"/>
    <x v="17"/>
    <x v="11"/>
    <x v="3"/>
    <n v="1875"/>
  </r>
  <r>
    <x v="9"/>
    <x v="3"/>
    <x v="3"/>
    <x v="17"/>
    <x v="0"/>
    <x v="0"/>
    <n v="27048"/>
  </r>
  <r>
    <x v="9"/>
    <x v="3"/>
    <x v="3"/>
    <x v="17"/>
    <x v="1"/>
    <x v="0"/>
    <n v="21407"/>
  </r>
  <r>
    <x v="9"/>
    <x v="3"/>
    <x v="3"/>
    <x v="17"/>
    <x v="2"/>
    <x v="0"/>
    <n v="32416"/>
  </r>
  <r>
    <x v="9"/>
    <x v="3"/>
    <x v="3"/>
    <x v="17"/>
    <x v="3"/>
    <x v="1"/>
    <n v="23891"/>
  </r>
  <r>
    <x v="9"/>
    <x v="3"/>
    <x v="3"/>
    <x v="17"/>
    <x v="4"/>
    <x v="1"/>
    <n v="40091"/>
  </r>
  <r>
    <x v="9"/>
    <x v="3"/>
    <x v="3"/>
    <x v="17"/>
    <x v="5"/>
    <x v="1"/>
    <n v="1943"/>
  </r>
  <r>
    <x v="9"/>
    <x v="3"/>
    <x v="3"/>
    <x v="17"/>
    <x v="6"/>
    <x v="2"/>
    <n v="35016"/>
  </r>
  <r>
    <x v="9"/>
    <x v="3"/>
    <x v="3"/>
    <x v="17"/>
    <x v="7"/>
    <x v="2"/>
    <n v="3933"/>
  </r>
  <r>
    <x v="9"/>
    <x v="3"/>
    <x v="3"/>
    <x v="17"/>
    <x v="8"/>
    <x v="2"/>
    <n v="41416"/>
  </r>
  <r>
    <x v="9"/>
    <x v="3"/>
    <x v="3"/>
    <x v="17"/>
    <x v="9"/>
    <x v="3"/>
    <n v="21609"/>
  </r>
  <r>
    <x v="9"/>
    <x v="3"/>
    <x v="3"/>
    <x v="17"/>
    <x v="10"/>
    <x v="3"/>
    <n v="36256"/>
  </r>
  <r>
    <x v="9"/>
    <x v="3"/>
    <x v="3"/>
    <x v="17"/>
    <x v="11"/>
    <x v="3"/>
    <n v="20789"/>
  </r>
  <r>
    <x v="10"/>
    <x v="3"/>
    <x v="3"/>
    <x v="17"/>
    <x v="0"/>
    <x v="0"/>
    <n v="17218"/>
  </r>
  <r>
    <x v="10"/>
    <x v="3"/>
    <x v="3"/>
    <x v="17"/>
    <x v="1"/>
    <x v="0"/>
    <n v="29998"/>
  </r>
  <r>
    <x v="10"/>
    <x v="3"/>
    <x v="3"/>
    <x v="17"/>
    <x v="2"/>
    <x v="0"/>
    <n v="2266"/>
  </r>
  <r>
    <x v="10"/>
    <x v="3"/>
    <x v="3"/>
    <x v="17"/>
    <x v="3"/>
    <x v="1"/>
    <n v="5658"/>
  </r>
  <r>
    <x v="10"/>
    <x v="3"/>
    <x v="3"/>
    <x v="17"/>
    <x v="4"/>
    <x v="1"/>
    <n v="4060"/>
  </r>
  <r>
    <x v="10"/>
    <x v="3"/>
    <x v="3"/>
    <x v="17"/>
    <x v="5"/>
    <x v="1"/>
    <n v="12190"/>
  </r>
  <r>
    <x v="10"/>
    <x v="3"/>
    <x v="3"/>
    <x v="17"/>
    <x v="6"/>
    <x v="2"/>
    <n v="25056"/>
  </r>
  <r>
    <x v="10"/>
    <x v="3"/>
    <x v="3"/>
    <x v="17"/>
    <x v="7"/>
    <x v="2"/>
    <n v="18990"/>
  </r>
  <r>
    <x v="10"/>
    <x v="3"/>
    <x v="3"/>
    <x v="17"/>
    <x v="8"/>
    <x v="2"/>
    <n v="43201"/>
  </r>
  <r>
    <x v="10"/>
    <x v="3"/>
    <x v="3"/>
    <x v="17"/>
    <x v="9"/>
    <x v="3"/>
    <n v="4712"/>
  </r>
  <r>
    <x v="10"/>
    <x v="3"/>
    <x v="3"/>
    <x v="17"/>
    <x v="10"/>
    <x v="3"/>
    <n v="15527"/>
  </r>
  <r>
    <x v="10"/>
    <x v="3"/>
    <x v="3"/>
    <x v="17"/>
    <x v="11"/>
    <x v="3"/>
    <n v="34621"/>
  </r>
  <r>
    <x v="11"/>
    <x v="3"/>
    <x v="3"/>
    <x v="17"/>
    <x v="0"/>
    <x v="0"/>
    <n v="3878"/>
  </r>
  <r>
    <x v="11"/>
    <x v="3"/>
    <x v="3"/>
    <x v="17"/>
    <x v="1"/>
    <x v="0"/>
    <n v="15899"/>
  </r>
  <r>
    <x v="11"/>
    <x v="3"/>
    <x v="3"/>
    <x v="17"/>
    <x v="2"/>
    <x v="0"/>
    <n v="9645"/>
  </r>
  <r>
    <x v="11"/>
    <x v="3"/>
    <x v="3"/>
    <x v="17"/>
    <x v="3"/>
    <x v="1"/>
    <n v="30352"/>
  </r>
  <r>
    <x v="11"/>
    <x v="3"/>
    <x v="3"/>
    <x v="17"/>
    <x v="4"/>
    <x v="1"/>
    <n v="21858"/>
  </r>
  <r>
    <x v="11"/>
    <x v="3"/>
    <x v="3"/>
    <x v="17"/>
    <x v="5"/>
    <x v="1"/>
    <n v="14219"/>
  </r>
  <r>
    <x v="11"/>
    <x v="3"/>
    <x v="3"/>
    <x v="17"/>
    <x v="6"/>
    <x v="2"/>
    <n v="8586"/>
  </r>
  <r>
    <x v="11"/>
    <x v="3"/>
    <x v="3"/>
    <x v="17"/>
    <x v="7"/>
    <x v="2"/>
    <n v="18233"/>
  </r>
  <r>
    <x v="11"/>
    <x v="3"/>
    <x v="3"/>
    <x v="17"/>
    <x v="8"/>
    <x v="2"/>
    <n v="8312"/>
  </r>
  <r>
    <x v="11"/>
    <x v="3"/>
    <x v="3"/>
    <x v="17"/>
    <x v="9"/>
    <x v="3"/>
    <n v="14450"/>
  </r>
  <r>
    <x v="11"/>
    <x v="3"/>
    <x v="3"/>
    <x v="17"/>
    <x v="10"/>
    <x v="3"/>
    <n v="28842"/>
  </r>
  <r>
    <x v="11"/>
    <x v="3"/>
    <x v="3"/>
    <x v="17"/>
    <x v="11"/>
    <x v="3"/>
    <n v="13958"/>
  </r>
  <r>
    <x v="8"/>
    <x v="3"/>
    <x v="3"/>
    <x v="18"/>
    <x v="0"/>
    <x v="0"/>
    <n v="7363"/>
  </r>
  <r>
    <x v="8"/>
    <x v="3"/>
    <x v="3"/>
    <x v="18"/>
    <x v="1"/>
    <x v="0"/>
    <n v="1979"/>
  </r>
  <r>
    <x v="8"/>
    <x v="3"/>
    <x v="3"/>
    <x v="18"/>
    <x v="2"/>
    <x v="0"/>
    <n v="9145"/>
  </r>
  <r>
    <x v="8"/>
    <x v="3"/>
    <x v="3"/>
    <x v="18"/>
    <x v="3"/>
    <x v="1"/>
    <n v="3097"/>
  </r>
  <r>
    <x v="8"/>
    <x v="3"/>
    <x v="3"/>
    <x v="18"/>
    <x v="4"/>
    <x v="1"/>
    <n v="4491"/>
  </r>
  <r>
    <x v="8"/>
    <x v="3"/>
    <x v="3"/>
    <x v="18"/>
    <x v="5"/>
    <x v="1"/>
    <n v="5069"/>
  </r>
  <r>
    <x v="8"/>
    <x v="3"/>
    <x v="3"/>
    <x v="18"/>
    <x v="6"/>
    <x v="2"/>
    <n v="6762"/>
  </r>
  <r>
    <x v="8"/>
    <x v="3"/>
    <x v="3"/>
    <x v="18"/>
    <x v="7"/>
    <x v="2"/>
    <n v="2857"/>
  </r>
  <r>
    <x v="8"/>
    <x v="3"/>
    <x v="3"/>
    <x v="18"/>
    <x v="8"/>
    <x v="2"/>
    <n v="2260"/>
  </r>
  <r>
    <x v="8"/>
    <x v="3"/>
    <x v="3"/>
    <x v="18"/>
    <x v="9"/>
    <x v="3"/>
    <n v="4715"/>
  </r>
  <r>
    <x v="8"/>
    <x v="3"/>
    <x v="3"/>
    <x v="18"/>
    <x v="10"/>
    <x v="3"/>
    <n v="5556"/>
  </r>
  <r>
    <x v="8"/>
    <x v="3"/>
    <x v="3"/>
    <x v="18"/>
    <x v="11"/>
    <x v="3"/>
    <n v="8739"/>
  </r>
  <r>
    <x v="9"/>
    <x v="3"/>
    <x v="3"/>
    <x v="18"/>
    <x v="0"/>
    <x v="0"/>
    <n v="43065"/>
  </r>
  <r>
    <x v="9"/>
    <x v="3"/>
    <x v="3"/>
    <x v="18"/>
    <x v="1"/>
    <x v="0"/>
    <n v="16876"/>
  </r>
  <r>
    <x v="9"/>
    <x v="3"/>
    <x v="3"/>
    <x v="18"/>
    <x v="2"/>
    <x v="0"/>
    <n v="44562"/>
  </r>
  <r>
    <x v="9"/>
    <x v="3"/>
    <x v="3"/>
    <x v="18"/>
    <x v="3"/>
    <x v="1"/>
    <n v="31273"/>
  </r>
  <r>
    <x v="9"/>
    <x v="3"/>
    <x v="3"/>
    <x v="18"/>
    <x v="4"/>
    <x v="1"/>
    <n v="39199"/>
  </r>
  <r>
    <x v="9"/>
    <x v="3"/>
    <x v="3"/>
    <x v="18"/>
    <x v="5"/>
    <x v="1"/>
    <n v="34885"/>
  </r>
  <r>
    <x v="9"/>
    <x v="3"/>
    <x v="3"/>
    <x v="18"/>
    <x v="6"/>
    <x v="2"/>
    <n v="19318"/>
  </r>
  <r>
    <x v="9"/>
    <x v="3"/>
    <x v="3"/>
    <x v="18"/>
    <x v="7"/>
    <x v="2"/>
    <n v="10072"/>
  </r>
  <r>
    <x v="9"/>
    <x v="3"/>
    <x v="3"/>
    <x v="18"/>
    <x v="8"/>
    <x v="2"/>
    <n v="32619"/>
  </r>
  <r>
    <x v="9"/>
    <x v="3"/>
    <x v="3"/>
    <x v="18"/>
    <x v="9"/>
    <x v="3"/>
    <n v="37130"/>
  </r>
  <r>
    <x v="9"/>
    <x v="3"/>
    <x v="3"/>
    <x v="18"/>
    <x v="10"/>
    <x v="3"/>
    <n v="16103"/>
  </r>
  <r>
    <x v="9"/>
    <x v="3"/>
    <x v="3"/>
    <x v="18"/>
    <x v="11"/>
    <x v="3"/>
    <n v="3384"/>
  </r>
  <r>
    <x v="10"/>
    <x v="3"/>
    <x v="3"/>
    <x v="18"/>
    <x v="0"/>
    <x v="0"/>
    <n v="3388"/>
  </r>
  <r>
    <x v="10"/>
    <x v="3"/>
    <x v="3"/>
    <x v="18"/>
    <x v="1"/>
    <x v="0"/>
    <n v="22889"/>
  </r>
  <r>
    <x v="10"/>
    <x v="3"/>
    <x v="3"/>
    <x v="18"/>
    <x v="2"/>
    <x v="0"/>
    <n v="26908"/>
  </r>
  <r>
    <x v="10"/>
    <x v="3"/>
    <x v="3"/>
    <x v="18"/>
    <x v="3"/>
    <x v="1"/>
    <n v="28334"/>
  </r>
  <r>
    <x v="10"/>
    <x v="3"/>
    <x v="3"/>
    <x v="18"/>
    <x v="4"/>
    <x v="1"/>
    <n v="30623"/>
  </r>
  <r>
    <x v="10"/>
    <x v="3"/>
    <x v="3"/>
    <x v="18"/>
    <x v="5"/>
    <x v="1"/>
    <n v="10319"/>
  </r>
  <r>
    <x v="10"/>
    <x v="3"/>
    <x v="3"/>
    <x v="18"/>
    <x v="6"/>
    <x v="2"/>
    <n v="35268"/>
  </r>
  <r>
    <x v="10"/>
    <x v="3"/>
    <x v="3"/>
    <x v="18"/>
    <x v="7"/>
    <x v="2"/>
    <n v="12359"/>
  </r>
  <r>
    <x v="10"/>
    <x v="3"/>
    <x v="3"/>
    <x v="18"/>
    <x v="8"/>
    <x v="2"/>
    <n v="39468"/>
  </r>
  <r>
    <x v="10"/>
    <x v="3"/>
    <x v="3"/>
    <x v="18"/>
    <x v="9"/>
    <x v="3"/>
    <n v="6620"/>
  </r>
  <r>
    <x v="10"/>
    <x v="3"/>
    <x v="3"/>
    <x v="18"/>
    <x v="10"/>
    <x v="3"/>
    <n v="20093"/>
  </r>
  <r>
    <x v="10"/>
    <x v="3"/>
    <x v="3"/>
    <x v="18"/>
    <x v="11"/>
    <x v="3"/>
    <n v="34646"/>
  </r>
  <r>
    <x v="11"/>
    <x v="3"/>
    <x v="3"/>
    <x v="18"/>
    <x v="0"/>
    <x v="0"/>
    <n v="33812"/>
  </r>
  <r>
    <x v="11"/>
    <x v="3"/>
    <x v="3"/>
    <x v="18"/>
    <x v="1"/>
    <x v="0"/>
    <n v="20406"/>
  </r>
  <r>
    <x v="11"/>
    <x v="3"/>
    <x v="3"/>
    <x v="18"/>
    <x v="2"/>
    <x v="0"/>
    <n v="11994"/>
  </r>
  <r>
    <x v="11"/>
    <x v="3"/>
    <x v="3"/>
    <x v="18"/>
    <x v="3"/>
    <x v="1"/>
    <n v="35694"/>
  </r>
  <r>
    <x v="11"/>
    <x v="3"/>
    <x v="3"/>
    <x v="18"/>
    <x v="4"/>
    <x v="1"/>
    <n v="35588"/>
  </r>
  <r>
    <x v="11"/>
    <x v="3"/>
    <x v="3"/>
    <x v="18"/>
    <x v="5"/>
    <x v="1"/>
    <n v="38120"/>
  </r>
  <r>
    <x v="11"/>
    <x v="3"/>
    <x v="3"/>
    <x v="18"/>
    <x v="6"/>
    <x v="2"/>
    <n v="27144"/>
  </r>
  <r>
    <x v="11"/>
    <x v="3"/>
    <x v="3"/>
    <x v="18"/>
    <x v="7"/>
    <x v="2"/>
    <n v="28358"/>
  </r>
  <r>
    <x v="11"/>
    <x v="3"/>
    <x v="3"/>
    <x v="18"/>
    <x v="8"/>
    <x v="2"/>
    <n v="33617"/>
  </r>
  <r>
    <x v="11"/>
    <x v="3"/>
    <x v="3"/>
    <x v="18"/>
    <x v="9"/>
    <x v="3"/>
    <n v="18148"/>
  </r>
  <r>
    <x v="11"/>
    <x v="3"/>
    <x v="3"/>
    <x v="18"/>
    <x v="10"/>
    <x v="3"/>
    <n v="17931"/>
  </r>
  <r>
    <x v="11"/>
    <x v="3"/>
    <x v="3"/>
    <x v="18"/>
    <x v="11"/>
    <x v="3"/>
    <n v="18802"/>
  </r>
  <r>
    <x v="8"/>
    <x v="3"/>
    <x v="3"/>
    <x v="19"/>
    <x v="0"/>
    <x v="0"/>
    <n v="1336"/>
  </r>
  <r>
    <x v="8"/>
    <x v="3"/>
    <x v="3"/>
    <x v="19"/>
    <x v="1"/>
    <x v="0"/>
    <n v="8659"/>
  </r>
  <r>
    <x v="8"/>
    <x v="3"/>
    <x v="3"/>
    <x v="19"/>
    <x v="2"/>
    <x v="0"/>
    <n v="1001"/>
  </r>
  <r>
    <x v="8"/>
    <x v="3"/>
    <x v="3"/>
    <x v="19"/>
    <x v="3"/>
    <x v="1"/>
    <n v="3973"/>
  </r>
  <r>
    <x v="8"/>
    <x v="3"/>
    <x v="3"/>
    <x v="19"/>
    <x v="4"/>
    <x v="1"/>
    <n v="9761"/>
  </r>
  <r>
    <x v="8"/>
    <x v="3"/>
    <x v="3"/>
    <x v="19"/>
    <x v="5"/>
    <x v="1"/>
    <n v="9074"/>
  </r>
  <r>
    <x v="8"/>
    <x v="3"/>
    <x v="3"/>
    <x v="19"/>
    <x v="6"/>
    <x v="2"/>
    <n v="1465"/>
  </r>
  <r>
    <x v="8"/>
    <x v="3"/>
    <x v="3"/>
    <x v="19"/>
    <x v="7"/>
    <x v="2"/>
    <n v="5863"/>
  </r>
  <r>
    <x v="8"/>
    <x v="3"/>
    <x v="3"/>
    <x v="19"/>
    <x v="8"/>
    <x v="2"/>
    <n v="3991"/>
  </r>
  <r>
    <x v="8"/>
    <x v="3"/>
    <x v="3"/>
    <x v="19"/>
    <x v="9"/>
    <x v="3"/>
    <n v="1037"/>
  </r>
  <r>
    <x v="8"/>
    <x v="3"/>
    <x v="3"/>
    <x v="19"/>
    <x v="10"/>
    <x v="3"/>
    <n v="7479"/>
  </r>
  <r>
    <x v="8"/>
    <x v="3"/>
    <x v="3"/>
    <x v="19"/>
    <x v="11"/>
    <x v="3"/>
    <n v="4861"/>
  </r>
  <r>
    <x v="9"/>
    <x v="3"/>
    <x v="3"/>
    <x v="19"/>
    <x v="0"/>
    <x v="0"/>
    <n v="38358"/>
  </r>
  <r>
    <x v="9"/>
    <x v="3"/>
    <x v="3"/>
    <x v="19"/>
    <x v="1"/>
    <x v="0"/>
    <n v="23996"/>
  </r>
  <r>
    <x v="9"/>
    <x v="3"/>
    <x v="3"/>
    <x v="19"/>
    <x v="2"/>
    <x v="0"/>
    <n v="40000"/>
  </r>
  <r>
    <x v="9"/>
    <x v="3"/>
    <x v="3"/>
    <x v="19"/>
    <x v="3"/>
    <x v="1"/>
    <n v="28813"/>
  </r>
  <r>
    <x v="9"/>
    <x v="3"/>
    <x v="3"/>
    <x v="19"/>
    <x v="4"/>
    <x v="1"/>
    <n v="1213"/>
  </r>
  <r>
    <x v="9"/>
    <x v="3"/>
    <x v="3"/>
    <x v="19"/>
    <x v="5"/>
    <x v="1"/>
    <n v="41151"/>
  </r>
  <r>
    <x v="9"/>
    <x v="3"/>
    <x v="3"/>
    <x v="19"/>
    <x v="6"/>
    <x v="2"/>
    <n v="24340"/>
  </r>
  <r>
    <x v="9"/>
    <x v="3"/>
    <x v="3"/>
    <x v="19"/>
    <x v="7"/>
    <x v="2"/>
    <n v="10258"/>
  </r>
  <r>
    <x v="9"/>
    <x v="3"/>
    <x v="3"/>
    <x v="19"/>
    <x v="8"/>
    <x v="2"/>
    <n v="26497"/>
  </r>
  <r>
    <x v="9"/>
    <x v="3"/>
    <x v="3"/>
    <x v="19"/>
    <x v="9"/>
    <x v="3"/>
    <n v="34730"/>
  </r>
  <r>
    <x v="9"/>
    <x v="3"/>
    <x v="3"/>
    <x v="19"/>
    <x v="10"/>
    <x v="3"/>
    <n v="43749"/>
  </r>
  <r>
    <x v="9"/>
    <x v="3"/>
    <x v="3"/>
    <x v="19"/>
    <x v="11"/>
    <x v="3"/>
    <n v="36786"/>
  </r>
  <r>
    <x v="10"/>
    <x v="3"/>
    <x v="3"/>
    <x v="19"/>
    <x v="0"/>
    <x v="0"/>
    <n v="8532"/>
  </r>
  <r>
    <x v="10"/>
    <x v="3"/>
    <x v="3"/>
    <x v="19"/>
    <x v="1"/>
    <x v="0"/>
    <n v="32802"/>
  </r>
  <r>
    <x v="10"/>
    <x v="3"/>
    <x v="3"/>
    <x v="19"/>
    <x v="2"/>
    <x v="0"/>
    <n v="34756"/>
  </r>
  <r>
    <x v="10"/>
    <x v="3"/>
    <x v="3"/>
    <x v="19"/>
    <x v="3"/>
    <x v="1"/>
    <n v="32387"/>
  </r>
  <r>
    <x v="10"/>
    <x v="3"/>
    <x v="3"/>
    <x v="19"/>
    <x v="4"/>
    <x v="1"/>
    <n v="41629"/>
  </r>
  <r>
    <x v="10"/>
    <x v="3"/>
    <x v="3"/>
    <x v="19"/>
    <x v="5"/>
    <x v="1"/>
    <n v="8539"/>
  </r>
  <r>
    <x v="10"/>
    <x v="3"/>
    <x v="3"/>
    <x v="19"/>
    <x v="6"/>
    <x v="2"/>
    <n v="34915"/>
  </r>
  <r>
    <x v="10"/>
    <x v="3"/>
    <x v="3"/>
    <x v="19"/>
    <x v="7"/>
    <x v="2"/>
    <n v="30170"/>
  </r>
  <r>
    <x v="10"/>
    <x v="3"/>
    <x v="3"/>
    <x v="19"/>
    <x v="8"/>
    <x v="2"/>
    <n v="24382"/>
  </r>
  <r>
    <x v="10"/>
    <x v="3"/>
    <x v="3"/>
    <x v="19"/>
    <x v="9"/>
    <x v="3"/>
    <n v="28724"/>
  </r>
  <r>
    <x v="10"/>
    <x v="3"/>
    <x v="3"/>
    <x v="19"/>
    <x v="10"/>
    <x v="3"/>
    <n v="31825"/>
  </r>
  <r>
    <x v="10"/>
    <x v="3"/>
    <x v="3"/>
    <x v="19"/>
    <x v="11"/>
    <x v="3"/>
    <n v="40584"/>
  </r>
  <r>
    <x v="11"/>
    <x v="3"/>
    <x v="3"/>
    <x v="19"/>
    <x v="0"/>
    <x v="0"/>
    <n v="35717"/>
  </r>
  <r>
    <x v="11"/>
    <x v="3"/>
    <x v="3"/>
    <x v="19"/>
    <x v="1"/>
    <x v="0"/>
    <n v="15478"/>
  </r>
  <r>
    <x v="11"/>
    <x v="3"/>
    <x v="3"/>
    <x v="19"/>
    <x v="2"/>
    <x v="0"/>
    <n v="31135"/>
  </r>
  <r>
    <x v="11"/>
    <x v="3"/>
    <x v="3"/>
    <x v="19"/>
    <x v="3"/>
    <x v="1"/>
    <n v="30163"/>
  </r>
  <r>
    <x v="11"/>
    <x v="3"/>
    <x v="3"/>
    <x v="19"/>
    <x v="4"/>
    <x v="1"/>
    <n v="29214"/>
  </r>
  <r>
    <x v="11"/>
    <x v="3"/>
    <x v="3"/>
    <x v="19"/>
    <x v="5"/>
    <x v="1"/>
    <n v="20562"/>
  </r>
  <r>
    <x v="11"/>
    <x v="3"/>
    <x v="3"/>
    <x v="19"/>
    <x v="6"/>
    <x v="2"/>
    <n v="38136"/>
  </r>
  <r>
    <x v="11"/>
    <x v="3"/>
    <x v="3"/>
    <x v="19"/>
    <x v="7"/>
    <x v="2"/>
    <n v="8345"/>
  </r>
  <r>
    <x v="11"/>
    <x v="3"/>
    <x v="3"/>
    <x v="19"/>
    <x v="8"/>
    <x v="2"/>
    <n v="21015"/>
  </r>
  <r>
    <x v="11"/>
    <x v="3"/>
    <x v="3"/>
    <x v="19"/>
    <x v="9"/>
    <x v="3"/>
    <n v="44530"/>
  </r>
  <r>
    <x v="11"/>
    <x v="3"/>
    <x v="3"/>
    <x v="19"/>
    <x v="10"/>
    <x v="3"/>
    <n v="5404"/>
  </r>
  <r>
    <x v="11"/>
    <x v="3"/>
    <x v="3"/>
    <x v="19"/>
    <x v="11"/>
    <x v="3"/>
    <n v="32430"/>
  </r>
  <r>
    <x v="12"/>
    <x v="3"/>
    <x v="3"/>
    <x v="15"/>
    <x v="0"/>
    <x v="0"/>
    <n v="25815"/>
  </r>
  <r>
    <x v="12"/>
    <x v="3"/>
    <x v="3"/>
    <x v="15"/>
    <x v="1"/>
    <x v="0"/>
    <n v="31175"/>
  </r>
  <r>
    <x v="12"/>
    <x v="3"/>
    <x v="3"/>
    <x v="15"/>
    <x v="2"/>
    <x v="0"/>
    <n v="7544"/>
  </r>
  <r>
    <x v="12"/>
    <x v="3"/>
    <x v="3"/>
    <x v="15"/>
    <x v="3"/>
    <x v="1"/>
    <n v="13564"/>
  </r>
  <r>
    <x v="12"/>
    <x v="3"/>
    <x v="3"/>
    <x v="15"/>
    <x v="4"/>
    <x v="1"/>
    <n v="27760"/>
  </r>
  <r>
    <x v="12"/>
    <x v="3"/>
    <x v="3"/>
    <x v="15"/>
    <x v="5"/>
    <x v="1"/>
    <n v="42646"/>
  </r>
  <r>
    <x v="12"/>
    <x v="3"/>
    <x v="3"/>
    <x v="15"/>
    <x v="6"/>
    <x v="2"/>
    <n v="30373"/>
  </r>
  <r>
    <x v="12"/>
    <x v="3"/>
    <x v="3"/>
    <x v="15"/>
    <x v="7"/>
    <x v="2"/>
    <n v="25662"/>
  </r>
  <r>
    <x v="12"/>
    <x v="3"/>
    <x v="3"/>
    <x v="15"/>
    <x v="8"/>
    <x v="2"/>
    <n v="41778"/>
  </r>
  <r>
    <x v="12"/>
    <x v="3"/>
    <x v="3"/>
    <x v="15"/>
    <x v="9"/>
    <x v="3"/>
    <n v="22549"/>
  </r>
  <r>
    <x v="12"/>
    <x v="3"/>
    <x v="3"/>
    <x v="15"/>
    <x v="10"/>
    <x v="3"/>
    <n v="32644"/>
  </r>
  <r>
    <x v="12"/>
    <x v="3"/>
    <x v="3"/>
    <x v="15"/>
    <x v="11"/>
    <x v="3"/>
    <n v="14544"/>
  </r>
  <r>
    <x v="13"/>
    <x v="3"/>
    <x v="3"/>
    <x v="15"/>
    <x v="0"/>
    <x v="0"/>
    <n v="22324"/>
  </r>
  <r>
    <x v="13"/>
    <x v="3"/>
    <x v="3"/>
    <x v="15"/>
    <x v="1"/>
    <x v="0"/>
    <n v="14067"/>
  </r>
  <r>
    <x v="13"/>
    <x v="3"/>
    <x v="3"/>
    <x v="15"/>
    <x v="2"/>
    <x v="0"/>
    <n v="12588"/>
  </r>
  <r>
    <x v="13"/>
    <x v="3"/>
    <x v="3"/>
    <x v="15"/>
    <x v="3"/>
    <x v="1"/>
    <n v="17260"/>
  </r>
  <r>
    <x v="13"/>
    <x v="3"/>
    <x v="3"/>
    <x v="15"/>
    <x v="4"/>
    <x v="1"/>
    <n v="10901"/>
  </r>
  <r>
    <x v="13"/>
    <x v="3"/>
    <x v="3"/>
    <x v="15"/>
    <x v="5"/>
    <x v="1"/>
    <n v="29197"/>
  </r>
  <r>
    <x v="13"/>
    <x v="3"/>
    <x v="3"/>
    <x v="15"/>
    <x v="6"/>
    <x v="2"/>
    <n v="16257"/>
  </r>
  <r>
    <x v="13"/>
    <x v="3"/>
    <x v="3"/>
    <x v="15"/>
    <x v="7"/>
    <x v="2"/>
    <n v="1024"/>
  </r>
  <r>
    <x v="13"/>
    <x v="3"/>
    <x v="3"/>
    <x v="15"/>
    <x v="8"/>
    <x v="2"/>
    <n v="29709"/>
  </r>
  <r>
    <x v="13"/>
    <x v="3"/>
    <x v="3"/>
    <x v="15"/>
    <x v="9"/>
    <x v="3"/>
    <n v="35984"/>
  </r>
  <r>
    <x v="13"/>
    <x v="3"/>
    <x v="3"/>
    <x v="15"/>
    <x v="10"/>
    <x v="3"/>
    <n v="34039"/>
  </r>
  <r>
    <x v="13"/>
    <x v="3"/>
    <x v="3"/>
    <x v="15"/>
    <x v="11"/>
    <x v="3"/>
    <n v="15198"/>
  </r>
  <r>
    <x v="14"/>
    <x v="3"/>
    <x v="3"/>
    <x v="15"/>
    <x v="0"/>
    <x v="0"/>
    <n v="32374"/>
  </r>
  <r>
    <x v="14"/>
    <x v="3"/>
    <x v="3"/>
    <x v="15"/>
    <x v="1"/>
    <x v="0"/>
    <n v="40127"/>
  </r>
  <r>
    <x v="14"/>
    <x v="3"/>
    <x v="3"/>
    <x v="15"/>
    <x v="2"/>
    <x v="0"/>
    <n v="13569"/>
  </r>
  <r>
    <x v="14"/>
    <x v="3"/>
    <x v="3"/>
    <x v="15"/>
    <x v="3"/>
    <x v="1"/>
    <n v="39910"/>
  </r>
  <r>
    <x v="14"/>
    <x v="3"/>
    <x v="3"/>
    <x v="15"/>
    <x v="4"/>
    <x v="1"/>
    <n v="14510"/>
  </r>
  <r>
    <x v="14"/>
    <x v="3"/>
    <x v="3"/>
    <x v="15"/>
    <x v="5"/>
    <x v="1"/>
    <n v="7788"/>
  </r>
  <r>
    <x v="14"/>
    <x v="3"/>
    <x v="3"/>
    <x v="15"/>
    <x v="6"/>
    <x v="2"/>
    <n v="1899"/>
  </r>
  <r>
    <x v="14"/>
    <x v="3"/>
    <x v="3"/>
    <x v="15"/>
    <x v="7"/>
    <x v="2"/>
    <n v="8181"/>
  </r>
  <r>
    <x v="14"/>
    <x v="3"/>
    <x v="3"/>
    <x v="15"/>
    <x v="8"/>
    <x v="2"/>
    <n v="5962"/>
  </r>
  <r>
    <x v="14"/>
    <x v="3"/>
    <x v="3"/>
    <x v="15"/>
    <x v="9"/>
    <x v="3"/>
    <n v="29798"/>
  </r>
  <r>
    <x v="14"/>
    <x v="3"/>
    <x v="3"/>
    <x v="15"/>
    <x v="10"/>
    <x v="3"/>
    <n v="28106"/>
  </r>
  <r>
    <x v="14"/>
    <x v="3"/>
    <x v="3"/>
    <x v="15"/>
    <x v="11"/>
    <x v="3"/>
    <n v="38519"/>
  </r>
  <r>
    <x v="15"/>
    <x v="3"/>
    <x v="3"/>
    <x v="15"/>
    <x v="0"/>
    <x v="0"/>
    <n v="43035"/>
  </r>
  <r>
    <x v="15"/>
    <x v="3"/>
    <x v="3"/>
    <x v="15"/>
    <x v="1"/>
    <x v="0"/>
    <n v="40001"/>
  </r>
  <r>
    <x v="15"/>
    <x v="3"/>
    <x v="3"/>
    <x v="15"/>
    <x v="2"/>
    <x v="0"/>
    <n v="38748"/>
  </r>
  <r>
    <x v="15"/>
    <x v="3"/>
    <x v="3"/>
    <x v="15"/>
    <x v="3"/>
    <x v="1"/>
    <n v="13278"/>
  </r>
  <r>
    <x v="15"/>
    <x v="3"/>
    <x v="3"/>
    <x v="15"/>
    <x v="4"/>
    <x v="1"/>
    <n v="19288"/>
  </r>
  <r>
    <x v="15"/>
    <x v="3"/>
    <x v="3"/>
    <x v="15"/>
    <x v="5"/>
    <x v="1"/>
    <n v="37499"/>
  </r>
  <r>
    <x v="15"/>
    <x v="3"/>
    <x v="3"/>
    <x v="15"/>
    <x v="6"/>
    <x v="2"/>
    <n v="5868"/>
  </r>
  <r>
    <x v="15"/>
    <x v="3"/>
    <x v="3"/>
    <x v="15"/>
    <x v="7"/>
    <x v="2"/>
    <n v="2574"/>
  </r>
  <r>
    <x v="15"/>
    <x v="3"/>
    <x v="3"/>
    <x v="15"/>
    <x v="8"/>
    <x v="2"/>
    <n v="24882"/>
  </r>
  <r>
    <x v="15"/>
    <x v="3"/>
    <x v="3"/>
    <x v="15"/>
    <x v="9"/>
    <x v="3"/>
    <n v="29171"/>
  </r>
  <r>
    <x v="15"/>
    <x v="3"/>
    <x v="3"/>
    <x v="15"/>
    <x v="10"/>
    <x v="3"/>
    <n v="31278"/>
  </r>
  <r>
    <x v="15"/>
    <x v="3"/>
    <x v="3"/>
    <x v="15"/>
    <x v="11"/>
    <x v="3"/>
    <n v="3350"/>
  </r>
  <r>
    <x v="12"/>
    <x v="3"/>
    <x v="3"/>
    <x v="16"/>
    <x v="0"/>
    <x v="0"/>
    <n v="13465"/>
  </r>
  <r>
    <x v="12"/>
    <x v="3"/>
    <x v="3"/>
    <x v="16"/>
    <x v="1"/>
    <x v="0"/>
    <n v="33897"/>
  </r>
  <r>
    <x v="12"/>
    <x v="3"/>
    <x v="3"/>
    <x v="16"/>
    <x v="2"/>
    <x v="0"/>
    <n v="8662"/>
  </r>
  <r>
    <x v="12"/>
    <x v="3"/>
    <x v="3"/>
    <x v="16"/>
    <x v="3"/>
    <x v="1"/>
    <n v="18788"/>
  </r>
  <r>
    <x v="12"/>
    <x v="3"/>
    <x v="3"/>
    <x v="16"/>
    <x v="4"/>
    <x v="1"/>
    <n v="7135"/>
  </r>
  <r>
    <x v="12"/>
    <x v="3"/>
    <x v="3"/>
    <x v="16"/>
    <x v="5"/>
    <x v="1"/>
    <n v="4569"/>
  </r>
  <r>
    <x v="12"/>
    <x v="3"/>
    <x v="3"/>
    <x v="16"/>
    <x v="6"/>
    <x v="2"/>
    <n v="34638"/>
  </r>
  <r>
    <x v="12"/>
    <x v="3"/>
    <x v="3"/>
    <x v="16"/>
    <x v="7"/>
    <x v="2"/>
    <n v="1837"/>
  </r>
  <r>
    <x v="12"/>
    <x v="3"/>
    <x v="3"/>
    <x v="16"/>
    <x v="8"/>
    <x v="2"/>
    <n v="37546"/>
  </r>
  <r>
    <x v="12"/>
    <x v="3"/>
    <x v="3"/>
    <x v="16"/>
    <x v="9"/>
    <x v="3"/>
    <n v="38832"/>
  </r>
  <r>
    <x v="12"/>
    <x v="3"/>
    <x v="3"/>
    <x v="16"/>
    <x v="10"/>
    <x v="3"/>
    <n v="4742"/>
  </r>
  <r>
    <x v="12"/>
    <x v="3"/>
    <x v="3"/>
    <x v="16"/>
    <x v="11"/>
    <x v="3"/>
    <n v="7169"/>
  </r>
  <r>
    <x v="13"/>
    <x v="3"/>
    <x v="3"/>
    <x v="16"/>
    <x v="0"/>
    <x v="0"/>
    <n v="31578"/>
  </r>
  <r>
    <x v="13"/>
    <x v="3"/>
    <x v="3"/>
    <x v="16"/>
    <x v="1"/>
    <x v="0"/>
    <n v="18789"/>
  </r>
  <r>
    <x v="13"/>
    <x v="3"/>
    <x v="3"/>
    <x v="16"/>
    <x v="2"/>
    <x v="0"/>
    <n v="29213"/>
  </r>
  <r>
    <x v="13"/>
    <x v="3"/>
    <x v="3"/>
    <x v="16"/>
    <x v="3"/>
    <x v="1"/>
    <n v="24400"/>
  </r>
  <r>
    <x v="13"/>
    <x v="3"/>
    <x v="3"/>
    <x v="16"/>
    <x v="4"/>
    <x v="1"/>
    <n v="32165"/>
  </r>
  <r>
    <x v="13"/>
    <x v="3"/>
    <x v="3"/>
    <x v="16"/>
    <x v="5"/>
    <x v="1"/>
    <n v="41615"/>
  </r>
  <r>
    <x v="13"/>
    <x v="3"/>
    <x v="3"/>
    <x v="16"/>
    <x v="6"/>
    <x v="2"/>
    <n v="16538"/>
  </r>
  <r>
    <x v="13"/>
    <x v="3"/>
    <x v="3"/>
    <x v="16"/>
    <x v="7"/>
    <x v="2"/>
    <n v="37071"/>
  </r>
  <r>
    <x v="13"/>
    <x v="3"/>
    <x v="3"/>
    <x v="16"/>
    <x v="8"/>
    <x v="2"/>
    <n v="28534"/>
  </r>
  <r>
    <x v="13"/>
    <x v="3"/>
    <x v="3"/>
    <x v="16"/>
    <x v="9"/>
    <x v="3"/>
    <n v="26148"/>
  </r>
  <r>
    <x v="13"/>
    <x v="3"/>
    <x v="3"/>
    <x v="16"/>
    <x v="10"/>
    <x v="3"/>
    <n v="20065"/>
  </r>
  <r>
    <x v="13"/>
    <x v="3"/>
    <x v="3"/>
    <x v="16"/>
    <x v="11"/>
    <x v="3"/>
    <n v="36127"/>
  </r>
  <r>
    <x v="14"/>
    <x v="3"/>
    <x v="3"/>
    <x v="16"/>
    <x v="0"/>
    <x v="0"/>
    <n v="5352"/>
  </r>
  <r>
    <x v="14"/>
    <x v="3"/>
    <x v="3"/>
    <x v="16"/>
    <x v="1"/>
    <x v="0"/>
    <n v="36432"/>
  </r>
  <r>
    <x v="14"/>
    <x v="3"/>
    <x v="3"/>
    <x v="16"/>
    <x v="2"/>
    <x v="0"/>
    <n v="5341"/>
  </r>
  <r>
    <x v="14"/>
    <x v="3"/>
    <x v="3"/>
    <x v="16"/>
    <x v="3"/>
    <x v="1"/>
    <n v="29930"/>
  </r>
  <r>
    <x v="14"/>
    <x v="3"/>
    <x v="3"/>
    <x v="16"/>
    <x v="4"/>
    <x v="1"/>
    <n v="29523"/>
  </r>
  <r>
    <x v="14"/>
    <x v="3"/>
    <x v="3"/>
    <x v="16"/>
    <x v="5"/>
    <x v="1"/>
    <n v="7303"/>
  </r>
  <r>
    <x v="14"/>
    <x v="3"/>
    <x v="3"/>
    <x v="16"/>
    <x v="6"/>
    <x v="2"/>
    <n v="6030"/>
  </r>
  <r>
    <x v="14"/>
    <x v="3"/>
    <x v="3"/>
    <x v="16"/>
    <x v="7"/>
    <x v="2"/>
    <n v="20781"/>
  </r>
  <r>
    <x v="14"/>
    <x v="3"/>
    <x v="3"/>
    <x v="16"/>
    <x v="8"/>
    <x v="2"/>
    <n v="31880"/>
  </r>
  <r>
    <x v="14"/>
    <x v="3"/>
    <x v="3"/>
    <x v="16"/>
    <x v="9"/>
    <x v="3"/>
    <n v="42213"/>
  </r>
  <r>
    <x v="14"/>
    <x v="3"/>
    <x v="3"/>
    <x v="16"/>
    <x v="10"/>
    <x v="3"/>
    <n v="36263"/>
  </r>
  <r>
    <x v="14"/>
    <x v="3"/>
    <x v="3"/>
    <x v="16"/>
    <x v="11"/>
    <x v="3"/>
    <n v="34133"/>
  </r>
  <r>
    <x v="15"/>
    <x v="3"/>
    <x v="3"/>
    <x v="16"/>
    <x v="0"/>
    <x v="0"/>
    <n v="40068"/>
  </r>
  <r>
    <x v="15"/>
    <x v="3"/>
    <x v="3"/>
    <x v="16"/>
    <x v="1"/>
    <x v="0"/>
    <n v="11449"/>
  </r>
  <r>
    <x v="15"/>
    <x v="3"/>
    <x v="3"/>
    <x v="16"/>
    <x v="2"/>
    <x v="0"/>
    <n v="40314"/>
  </r>
  <r>
    <x v="15"/>
    <x v="3"/>
    <x v="3"/>
    <x v="16"/>
    <x v="3"/>
    <x v="1"/>
    <n v="39647"/>
  </r>
  <r>
    <x v="15"/>
    <x v="3"/>
    <x v="3"/>
    <x v="16"/>
    <x v="4"/>
    <x v="1"/>
    <n v="37520"/>
  </r>
  <r>
    <x v="15"/>
    <x v="3"/>
    <x v="3"/>
    <x v="16"/>
    <x v="5"/>
    <x v="1"/>
    <n v="36568"/>
  </r>
  <r>
    <x v="15"/>
    <x v="3"/>
    <x v="3"/>
    <x v="16"/>
    <x v="6"/>
    <x v="2"/>
    <n v="24141"/>
  </r>
  <r>
    <x v="15"/>
    <x v="3"/>
    <x v="3"/>
    <x v="16"/>
    <x v="7"/>
    <x v="2"/>
    <n v="1378"/>
  </r>
  <r>
    <x v="15"/>
    <x v="3"/>
    <x v="3"/>
    <x v="16"/>
    <x v="8"/>
    <x v="2"/>
    <n v="16030"/>
  </r>
  <r>
    <x v="15"/>
    <x v="3"/>
    <x v="3"/>
    <x v="16"/>
    <x v="9"/>
    <x v="3"/>
    <n v="31336"/>
  </r>
  <r>
    <x v="15"/>
    <x v="3"/>
    <x v="3"/>
    <x v="16"/>
    <x v="10"/>
    <x v="3"/>
    <n v="11794"/>
  </r>
  <r>
    <x v="15"/>
    <x v="3"/>
    <x v="3"/>
    <x v="16"/>
    <x v="11"/>
    <x v="3"/>
    <n v="15984"/>
  </r>
  <r>
    <x v="12"/>
    <x v="3"/>
    <x v="3"/>
    <x v="17"/>
    <x v="0"/>
    <x v="0"/>
    <n v="15169"/>
  </r>
  <r>
    <x v="12"/>
    <x v="3"/>
    <x v="3"/>
    <x v="17"/>
    <x v="1"/>
    <x v="0"/>
    <n v="14988"/>
  </r>
  <r>
    <x v="12"/>
    <x v="3"/>
    <x v="3"/>
    <x v="17"/>
    <x v="2"/>
    <x v="0"/>
    <n v="25614"/>
  </r>
  <r>
    <x v="12"/>
    <x v="3"/>
    <x v="3"/>
    <x v="17"/>
    <x v="3"/>
    <x v="1"/>
    <n v="32112"/>
  </r>
  <r>
    <x v="12"/>
    <x v="3"/>
    <x v="3"/>
    <x v="17"/>
    <x v="4"/>
    <x v="1"/>
    <n v="33186"/>
  </r>
  <r>
    <x v="12"/>
    <x v="3"/>
    <x v="3"/>
    <x v="17"/>
    <x v="5"/>
    <x v="1"/>
    <n v="16282"/>
  </r>
  <r>
    <x v="12"/>
    <x v="3"/>
    <x v="3"/>
    <x v="17"/>
    <x v="6"/>
    <x v="2"/>
    <n v="24382"/>
  </r>
  <r>
    <x v="12"/>
    <x v="3"/>
    <x v="3"/>
    <x v="17"/>
    <x v="7"/>
    <x v="2"/>
    <n v="34409"/>
  </r>
  <r>
    <x v="12"/>
    <x v="3"/>
    <x v="3"/>
    <x v="17"/>
    <x v="8"/>
    <x v="2"/>
    <n v="14342"/>
  </r>
  <r>
    <x v="12"/>
    <x v="3"/>
    <x v="3"/>
    <x v="17"/>
    <x v="9"/>
    <x v="3"/>
    <n v="29207"/>
  </r>
  <r>
    <x v="12"/>
    <x v="3"/>
    <x v="3"/>
    <x v="17"/>
    <x v="10"/>
    <x v="3"/>
    <n v="39946"/>
  </r>
  <r>
    <x v="12"/>
    <x v="3"/>
    <x v="3"/>
    <x v="17"/>
    <x v="11"/>
    <x v="3"/>
    <n v="44056"/>
  </r>
  <r>
    <x v="13"/>
    <x v="3"/>
    <x v="3"/>
    <x v="17"/>
    <x v="0"/>
    <x v="0"/>
    <n v="38753"/>
  </r>
  <r>
    <x v="13"/>
    <x v="3"/>
    <x v="3"/>
    <x v="17"/>
    <x v="1"/>
    <x v="0"/>
    <n v="30976"/>
  </r>
  <r>
    <x v="13"/>
    <x v="3"/>
    <x v="3"/>
    <x v="17"/>
    <x v="2"/>
    <x v="0"/>
    <n v="15682"/>
  </r>
  <r>
    <x v="13"/>
    <x v="3"/>
    <x v="3"/>
    <x v="17"/>
    <x v="3"/>
    <x v="1"/>
    <n v="10637"/>
  </r>
  <r>
    <x v="13"/>
    <x v="3"/>
    <x v="3"/>
    <x v="17"/>
    <x v="4"/>
    <x v="1"/>
    <n v="27072"/>
  </r>
  <r>
    <x v="13"/>
    <x v="3"/>
    <x v="3"/>
    <x v="17"/>
    <x v="5"/>
    <x v="1"/>
    <n v="38080"/>
  </r>
  <r>
    <x v="13"/>
    <x v="3"/>
    <x v="3"/>
    <x v="17"/>
    <x v="6"/>
    <x v="2"/>
    <n v="10735"/>
  </r>
  <r>
    <x v="13"/>
    <x v="3"/>
    <x v="3"/>
    <x v="17"/>
    <x v="7"/>
    <x v="2"/>
    <n v="29964"/>
  </r>
  <r>
    <x v="13"/>
    <x v="3"/>
    <x v="3"/>
    <x v="17"/>
    <x v="8"/>
    <x v="2"/>
    <n v="18280"/>
  </r>
  <r>
    <x v="13"/>
    <x v="3"/>
    <x v="3"/>
    <x v="17"/>
    <x v="9"/>
    <x v="3"/>
    <n v="18039"/>
  </r>
  <r>
    <x v="13"/>
    <x v="3"/>
    <x v="3"/>
    <x v="17"/>
    <x v="10"/>
    <x v="3"/>
    <n v="34014"/>
  </r>
  <r>
    <x v="13"/>
    <x v="3"/>
    <x v="3"/>
    <x v="17"/>
    <x v="11"/>
    <x v="3"/>
    <n v="9112"/>
  </r>
  <r>
    <x v="14"/>
    <x v="3"/>
    <x v="3"/>
    <x v="17"/>
    <x v="0"/>
    <x v="0"/>
    <n v="24205"/>
  </r>
  <r>
    <x v="14"/>
    <x v="3"/>
    <x v="3"/>
    <x v="17"/>
    <x v="1"/>
    <x v="0"/>
    <n v="40328"/>
  </r>
  <r>
    <x v="14"/>
    <x v="3"/>
    <x v="3"/>
    <x v="17"/>
    <x v="2"/>
    <x v="0"/>
    <n v="35768"/>
  </r>
  <r>
    <x v="14"/>
    <x v="3"/>
    <x v="3"/>
    <x v="17"/>
    <x v="3"/>
    <x v="1"/>
    <n v="20854"/>
  </r>
  <r>
    <x v="14"/>
    <x v="3"/>
    <x v="3"/>
    <x v="17"/>
    <x v="4"/>
    <x v="1"/>
    <n v="4019"/>
  </r>
  <r>
    <x v="14"/>
    <x v="3"/>
    <x v="3"/>
    <x v="17"/>
    <x v="5"/>
    <x v="1"/>
    <n v="40774"/>
  </r>
  <r>
    <x v="14"/>
    <x v="3"/>
    <x v="3"/>
    <x v="17"/>
    <x v="6"/>
    <x v="2"/>
    <n v="3171"/>
  </r>
  <r>
    <x v="14"/>
    <x v="3"/>
    <x v="3"/>
    <x v="17"/>
    <x v="7"/>
    <x v="2"/>
    <n v="1771"/>
  </r>
  <r>
    <x v="14"/>
    <x v="3"/>
    <x v="3"/>
    <x v="17"/>
    <x v="8"/>
    <x v="2"/>
    <n v="9354"/>
  </r>
  <r>
    <x v="14"/>
    <x v="3"/>
    <x v="3"/>
    <x v="17"/>
    <x v="9"/>
    <x v="3"/>
    <n v="39202"/>
  </r>
  <r>
    <x v="14"/>
    <x v="3"/>
    <x v="3"/>
    <x v="17"/>
    <x v="10"/>
    <x v="3"/>
    <n v="6974"/>
  </r>
  <r>
    <x v="14"/>
    <x v="3"/>
    <x v="3"/>
    <x v="17"/>
    <x v="11"/>
    <x v="3"/>
    <n v="8767"/>
  </r>
  <r>
    <x v="15"/>
    <x v="3"/>
    <x v="3"/>
    <x v="17"/>
    <x v="0"/>
    <x v="0"/>
    <n v="20084"/>
  </r>
  <r>
    <x v="15"/>
    <x v="3"/>
    <x v="3"/>
    <x v="17"/>
    <x v="1"/>
    <x v="0"/>
    <n v="9167"/>
  </r>
  <r>
    <x v="15"/>
    <x v="3"/>
    <x v="3"/>
    <x v="17"/>
    <x v="2"/>
    <x v="0"/>
    <n v="3411"/>
  </r>
  <r>
    <x v="15"/>
    <x v="3"/>
    <x v="3"/>
    <x v="17"/>
    <x v="3"/>
    <x v="1"/>
    <n v="18898"/>
  </r>
  <r>
    <x v="15"/>
    <x v="3"/>
    <x v="3"/>
    <x v="17"/>
    <x v="4"/>
    <x v="1"/>
    <n v="27032"/>
  </r>
  <r>
    <x v="15"/>
    <x v="3"/>
    <x v="3"/>
    <x v="17"/>
    <x v="5"/>
    <x v="1"/>
    <n v="3047"/>
  </r>
  <r>
    <x v="15"/>
    <x v="3"/>
    <x v="3"/>
    <x v="17"/>
    <x v="6"/>
    <x v="2"/>
    <n v="21290"/>
  </r>
  <r>
    <x v="15"/>
    <x v="3"/>
    <x v="3"/>
    <x v="17"/>
    <x v="7"/>
    <x v="2"/>
    <n v="3916"/>
  </r>
  <r>
    <x v="15"/>
    <x v="3"/>
    <x v="3"/>
    <x v="17"/>
    <x v="8"/>
    <x v="2"/>
    <n v="5769"/>
  </r>
  <r>
    <x v="15"/>
    <x v="3"/>
    <x v="3"/>
    <x v="17"/>
    <x v="9"/>
    <x v="3"/>
    <n v="10992"/>
  </r>
  <r>
    <x v="15"/>
    <x v="3"/>
    <x v="3"/>
    <x v="17"/>
    <x v="10"/>
    <x v="3"/>
    <n v="4434"/>
  </r>
  <r>
    <x v="15"/>
    <x v="3"/>
    <x v="3"/>
    <x v="17"/>
    <x v="11"/>
    <x v="3"/>
    <n v="30597"/>
  </r>
  <r>
    <x v="12"/>
    <x v="3"/>
    <x v="3"/>
    <x v="18"/>
    <x v="0"/>
    <x v="0"/>
    <n v="14847"/>
  </r>
  <r>
    <x v="12"/>
    <x v="3"/>
    <x v="3"/>
    <x v="18"/>
    <x v="1"/>
    <x v="0"/>
    <n v="28846"/>
  </r>
  <r>
    <x v="12"/>
    <x v="3"/>
    <x v="3"/>
    <x v="18"/>
    <x v="2"/>
    <x v="0"/>
    <n v="22592"/>
  </r>
  <r>
    <x v="12"/>
    <x v="3"/>
    <x v="3"/>
    <x v="18"/>
    <x v="3"/>
    <x v="1"/>
    <n v="3386"/>
  </r>
  <r>
    <x v="12"/>
    <x v="3"/>
    <x v="3"/>
    <x v="18"/>
    <x v="4"/>
    <x v="1"/>
    <n v="31428"/>
  </r>
  <r>
    <x v="12"/>
    <x v="3"/>
    <x v="3"/>
    <x v="18"/>
    <x v="5"/>
    <x v="1"/>
    <n v="41188"/>
  </r>
  <r>
    <x v="12"/>
    <x v="3"/>
    <x v="3"/>
    <x v="18"/>
    <x v="6"/>
    <x v="2"/>
    <n v="17324"/>
  </r>
  <r>
    <x v="12"/>
    <x v="3"/>
    <x v="3"/>
    <x v="18"/>
    <x v="7"/>
    <x v="2"/>
    <n v="1709"/>
  </r>
  <r>
    <x v="12"/>
    <x v="3"/>
    <x v="3"/>
    <x v="18"/>
    <x v="8"/>
    <x v="2"/>
    <n v="20427"/>
  </r>
  <r>
    <x v="12"/>
    <x v="3"/>
    <x v="3"/>
    <x v="18"/>
    <x v="9"/>
    <x v="3"/>
    <n v="19270"/>
  </r>
  <r>
    <x v="12"/>
    <x v="3"/>
    <x v="3"/>
    <x v="18"/>
    <x v="10"/>
    <x v="3"/>
    <n v="19558"/>
  </r>
  <r>
    <x v="12"/>
    <x v="3"/>
    <x v="3"/>
    <x v="18"/>
    <x v="11"/>
    <x v="3"/>
    <n v="41010"/>
  </r>
  <r>
    <x v="13"/>
    <x v="3"/>
    <x v="3"/>
    <x v="18"/>
    <x v="0"/>
    <x v="0"/>
    <n v="40396"/>
  </r>
  <r>
    <x v="13"/>
    <x v="3"/>
    <x v="3"/>
    <x v="18"/>
    <x v="1"/>
    <x v="0"/>
    <n v="41057"/>
  </r>
  <r>
    <x v="13"/>
    <x v="3"/>
    <x v="3"/>
    <x v="18"/>
    <x v="2"/>
    <x v="0"/>
    <n v="38220"/>
  </r>
  <r>
    <x v="13"/>
    <x v="3"/>
    <x v="3"/>
    <x v="18"/>
    <x v="3"/>
    <x v="1"/>
    <n v="1612"/>
  </r>
  <r>
    <x v="13"/>
    <x v="3"/>
    <x v="3"/>
    <x v="18"/>
    <x v="4"/>
    <x v="1"/>
    <n v="44476"/>
  </r>
  <r>
    <x v="13"/>
    <x v="3"/>
    <x v="3"/>
    <x v="18"/>
    <x v="5"/>
    <x v="1"/>
    <n v="24571"/>
  </r>
  <r>
    <x v="13"/>
    <x v="3"/>
    <x v="3"/>
    <x v="18"/>
    <x v="6"/>
    <x v="2"/>
    <n v="40121"/>
  </r>
  <r>
    <x v="13"/>
    <x v="3"/>
    <x v="3"/>
    <x v="18"/>
    <x v="7"/>
    <x v="2"/>
    <n v="26946"/>
  </r>
  <r>
    <x v="13"/>
    <x v="3"/>
    <x v="3"/>
    <x v="18"/>
    <x v="8"/>
    <x v="2"/>
    <n v="2180"/>
  </r>
  <r>
    <x v="13"/>
    <x v="3"/>
    <x v="3"/>
    <x v="18"/>
    <x v="9"/>
    <x v="3"/>
    <n v="7031"/>
  </r>
  <r>
    <x v="13"/>
    <x v="3"/>
    <x v="3"/>
    <x v="18"/>
    <x v="10"/>
    <x v="3"/>
    <n v="16425"/>
  </r>
  <r>
    <x v="13"/>
    <x v="3"/>
    <x v="3"/>
    <x v="18"/>
    <x v="11"/>
    <x v="3"/>
    <n v="16521"/>
  </r>
  <r>
    <x v="14"/>
    <x v="3"/>
    <x v="3"/>
    <x v="18"/>
    <x v="0"/>
    <x v="0"/>
    <n v="17319"/>
  </r>
  <r>
    <x v="14"/>
    <x v="3"/>
    <x v="3"/>
    <x v="18"/>
    <x v="1"/>
    <x v="0"/>
    <n v="9808"/>
  </r>
  <r>
    <x v="14"/>
    <x v="3"/>
    <x v="3"/>
    <x v="18"/>
    <x v="2"/>
    <x v="0"/>
    <n v="40689"/>
  </r>
  <r>
    <x v="14"/>
    <x v="3"/>
    <x v="3"/>
    <x v="18"/>
    <x v="3"/>
    <x v="1"/>
    <n v="1629"/>
  </r>
  <r>
    <x v="14"/>
    <x v="3"/>
    <x v="3"/>
    <x v="18"/>
    <x v="4"/>
    <x v="1"/>
    <n v="37849"/>
  </r>
  <r>
    <x v="14"/>
    <x v="3"/>
    <x v="3"/>
    <x v="18"/>
    <x v="5"/>
    <x v="1"/>
    <n v="15152"/>
  </r>
  <r>
    <x v="14"/>
    <x v="3"/>
    <x v="3"/>
    <x v="18"/>
    <x v="6"/>
    <x v="2"/>
    <n v="40688"/>
  </r>
  <r>
    <x v="14"/>
    <x v="3"/>
    <x v="3"/>
    <x v="18"/>
    <x v="7"/>
    <x v="2"/>
    <n v="44906"/>
  </r>
  <r>
    <x v="14"/>
    <x v="3"/>
    <x v="3"/>
    <x v="18"/>
    <x v="8"/>
    <x v="2"/>
    <n v="30106"/>
  </r>
  <r>
    <x v="14"/>
    <x v="3"/>
    <x v="3"/>
    <x v="18"/>
    <x v="9"/>
    <x v="3"/>
    <n v="37903"/>
  </r>
  <r>
    <x v="14"/>
    <x v="3"/>
    <x v="3"/>
    <x v="18"/>
    <x v="10"/>
    <x v="3"/>
    <n v="24230"/>
  </r>
  <r>
    <x v="14"/>
    <x v="3"/>
    <x v="3"/>
    <x v="18"/>
    <x v="11"/>
    <x v="3"/>
    <n v="3354"/>
  </r>
  <r>
    <x v="15"/>
    <x v="3"/>
    <x v="3"/>
    <x v="18"/>
    <x v="0"/>
    <x v="0"/>
    <n v="39531"/>
  </r>
  <r>
    <x v="15"/>
    <x v="3"/>
    <x v="3"/>
    <x v="18"/>
    <x v="1"/>
    <x v="0"/>
    <n v="1768"/>
  </r>
  <r>
    <x v="15"/>
    <x v="3"/>
    <x v="3"/>
    <x v="18"/>
    <x v="2"/>
    <x v="0"/>
    <n v="31339"/>
  </r>
  <r>
    <x v="15"/>
    <x v="3"/>
    <x v="3"/>
    <x v="18"/>
    <x v="3"/>
    <x v="1"/>
    <n v="13782"/>
  </r>
  <r>
    <x v="15"/>
    <x v="3"/>
    <x v="3"/>
    <x v="18"/>
    <x v="4"/>
    <x v="1"/>
    <n v="18031"/>
  </r>
  <r>
    <x v="15"/>
    <x v="3"/>
    <x v="3"/>
    <x v="18"/>
    <x v="5"/>
    <x v="1"/>
    <n v="29436"/>
  </r>
  <r>
    <x v="15"/>
    <x v="3"/>
    <x v="3"/>
    <x v="18"/>
    <x v="6"/>
    <x v="2"/>
    <n v="20385"/>
  </r>
  <r>
    <x v="15"/>
    <x v="3"/>
    <x v="3"/>
    <x v="18"/>
    <x v="7"/>
    <x v="2"/>
    <n v="20528"/>
  </r>
  <r>
    <x v="15"/>
    <x v="3"/>
    <x v="3"/>
    <x v="18"/>
    <x v="8"/>
    <x v="2"/>
    <n v="38482"/>
  </r>
  <r>
    <x v="15"/>
    <x v="3"/>
    <x v="3"/>
    <x v="18"/>
    <x v="9"/>
    <x v="3"/>
    <n v="20125"/>
  </r>
  <r>
    <x v="15"/>
    <x v="3"/>
    <x v="3"/>
    <x v="18"/>
    <x v="10"/>
    <x v="3"/>
    <n v="17845"/>
  </r>
  <r>
    <x v="15"/>
    <x v="3"/>
    <x v="3"/>
    <x v="18"/>
    <x v="11"/>
    <x v="3"/>
    <n v="1957"/>
  </r>
  <r>
    <x v="12"/>
    <x v="3"/>
    <x v="3"/>
    <x v="19"/>
    <x v="0"/>
    <x v="0"/>
    <n v="20743"/>
  </r>
  <r>
    <x v="12"/>
    <x v="3"/>
    <x v="3"/>
    <x v="19"/>
    <x v="1"/>
    <x v="0"/>
    <n v="9521"/>
  </r>
  <r>
    <x v="12"/>
    <x v="3"/>
    <x v="3"/>
    <x v="19"/>
    <x v="2"/>
    <x v="0"/>
    <n v="6362"/>
  </r>
  <r>
    <x v="12"/>
    <x v="3"/>
    <x v="3"/>
    <x v="19"/>
    <x v="3"/>
    <x v="1"/>
    <n v="11616"/>
  </r>
  <r>
    <x v="12"/>
    <x v="3"/>
    <x v="3"/>
    <x v="19"/>
    <x v="4"/>
    <x v="1"/>
    <n v="19320"/>
  </r>
  <r>
    <x v="12"/>
    <x v="3"/>
    <x v="3"/>
    <x v="19"/>
    <x v="5"/>
    <x v="1"/>
    <n v="38740"/>
  </r>
  <r>
    <x v="12"/>
    <x v="3"/>
    <x v="3"/>
    <x v="19"/>
    <x v="6"/>
    <x v="2"/>
    <n v="16979"/>
  </r>
  <r>
    <x v="12"/>
    <x v="3"/>
    <x v="3"/>
    <x v="19"/>
    <x v="7"/>
    <x v="2"/>
    <n v="25157"/>
  </r>
  <r>
    <x v="12"/>
    <x v="3"/>
    <x v="3"/>
    <x v="19"/>
    <x v="8"/>
    <x v="2"/>
    <n v="26213"/>
  </r>
  <r>
    <x v="12"/>
    <x v="3"/>
    <x v="3"/>
    <x v="19"/>
    <x v="9"/>
    <x v="3"/>
    <n v="10465"/>
  </r>
  <r>
    <x v="12"/>
    <x v="3"/>
    <x v="3"/>
    <x v="19"/>
    <x v="10"/>
    <x v="3"/>
    <n v="31607"/>
  </r>
  <r>
    <x v="12"/>
    <x v="3"/>
    <x v="3"/>
    <x v="19"/>
    <x v="11"/>
    <x v="3"/>
    <n v="24168"/>
  </r>
  <r>
    <x v="13"/>
    <x v="3"/>
    <x v="3"/>
    <x v="19"/>
    <x v="0"/>
    <x v="0"/>
    <n v="25197"/>
  </r>
  <r>
    <x v="13"/>
    <x v="3"/>
    <x v="3"/>
    <x v="19"/>
    <x v="1"/>
    <x v="0"/>
    <n v="32825"/>
  </r>
  <r>
    <x v="13"/>
    <x v="3"/>
    <x v="3"/>
    <x v="19"/>
    <x v="2"/>
    <x v="0"/>
    <n v="37042"/>
  </r>
  <r>
    <x v="13"/>
    <x v="3"/>
    <x v="3"/>
    <x v="19"/>
    <x v="3"/>
    <x v="1"/>
    <n v="16481"/>
  </r>
  <r>
    <x v="13"/>
    <x v="3"/>
    <x v="3"/>
    <x v="19"/>
    <x v="4"/>
    <x v="1"/>
    <n v="23261"/>
  </r>
  <r>
    <x v="13"/>
    <x v="3"/>
    <x v="3"/>
    <x v="19"/>
    <x v="5"/>
    <x v="1"/>
    <n v="27944"/>
  </r>
  <r>
    <x v="13"/>
    <x v="3"/>
    <x v="3"/>
    <x v="19"/>
    <x v="6"/>
    <x v="2"/>
    <n v="39880"/>
  </r>
  <r>
    <x v="13"/>
    <x v="3"/>
    <x v="3"/>
    <x v="19"/>
    <x v="7"/>
    <x v="2"/>
    <n v="38373"/>
  </r>
  <r>
    <x v="13"/>
    <x v="3"/>
    <x v="3"/>
    <x v="19"/>
    <x v="8"/>
    <x v="2"/>
    <n v="41303"/>
  </r>
  <r>
    <x v="13"/>
    <x v="3"/>
    <x v="3"/>
    <x v="19"/>
    <x v="9"/>
    <x v="3"/>
    <n v="8491"/>
  </r>
  <r>
    <x v="13"/>
    <x v="3"/>
    <x v="3"/>
    <x v="19"/>
    <x v="10"/>
    <x v="3"/>
    <n v="14228"/>
  </r>
  <r>
    <x v="13"/>
    <x v="3"/>
    <x v="3"/>
    <x v="19"/>
    <x v="11"/>
    <x v="3"/>
    <n v="11814"/>
  </r>
  <r>
    <x v="14"/>
    <x v="3"/>
    <x v="3"/>
    <x v="19"/>
    <x v="0"/>
    <x v="0"/>
    <n v="18167"/>
  </r>
  <r>
    <x v="14"/>
    <x v="3"/>
    <x v="3"/>
    <x v="19"/>
    <x v="1"/>
    <x v="0"/>
    <n v="3240"/>
  </r>
  <r>
    <x v="14"/>
    <x v="3"/>
    <x v="3"/>
    <x v="19"/>
    <x v="2"/>
    <x v="0"/>
    <n v="17493"/>
  </r>
  <r>
    <x v="14"/>
    <x v="3"/>
    <x v="3"/>
    <x v="19"/>
    <x v="3"/>
    <x v="1"/>
    <n v="29405"/>
  </r>
  <r>
    <x v="14"/>
    <x v="3"/>
    <x v="3"/>
    <x v="19"/>
    <x v="4"/>
    <x v="1"/>
    <n v="35686"/>
  </r>
  <r>
    <x v="14"/>
    <x v="3"/>
    <x v="3"/>
    <x v="19"/>
    <x v="5"/>
    <x v="1"/>
    <n v="18667"/>
  </r>
  <r>
    <x v="14"/>
    <x v="3"/>
    <x v="3"/>
    <x v="19"/>
    <x v="6"/>
    <x v="2"/>
    <n v="36519"/>
  </r>
  <r>
    <x v="14"/>
    <x v="3"/>
    <x v="3"/>
    <x v="19"/>
    <x v="7"/>
    <x v="2"/>
    <n v="8999"/>
  </r>
  <r>
    <x v="14"/>
    <x v="3"/>
    <x v="3"/>
    <x v="19"/>
    <x v="8"/>
    <x v="2"/>
    <n v="26390"/>
  </r>
  <r>
    <x v="14"/>
    <x v="3"/>
    <x v="3"/>
    <x v="19"/>
    <x v="9"/>
    <x v="3"/>
    <n v="14423"/>
  </r>
  <r>
    <x v="14"/>
    <x v="3"/>
    <x v="3"/>
    <x v="19"/>
    <x v="10"/>
    <x v="3"/>
    <n v="18300"/>
  </r>
  <r>
    <x v="14"/>
    <x v="3"/>
    <x v="3"/>
    <x v="19"/>
    <x v="11"/>
    <x v="3"/>
    <n v="41100"/>
  </r>
  <r>
    <x v="15"/>
    <x v="3"/>
    <x v="3"/>
    <x v="19"/>
    <x v="0"/>
    <x v="0"/>
    <n v="44664"/>
  </r>
  <r>
    <x v="15"/>
    <x v="3"/>
    <x v="3"/>
    <x v="19"/>
    <x v="1"/>
    <x v="0"/>
    <n v="21640"/>
  </r>
  <r>
    <x v="15"/>
    <x v="3"/>
    <x v="3"/>
    <x v="19"/>
    <x v="2"/>
    <x v="0"/>
    <n v="11387"/>
  </r>
  <r>
    <x v="15"/>
    <x v="3"/>
    <x v="3"/>
    <x v="19"/>
    <x v="3"/>
    <x v="1"/>
    <n v="44175"/>
  </r>
  <r>
    <x v="15"/>
    <x v="3"/>
    <x v="3"/>
    <x v="19"/>
    <x v="4"/>
    <x v="1"/>
    <n v="24448"/>
  </r>
  <r>
    <x v="15"/>
    <x v="3"/>
    <x v="3"/>
    <x v="19"/>
    <x v="5"/>
    <x v="1"/>
    <n v="37608"/>
  </r>
  <r>
    <x v="15"/>
    <x v="3"/>
    <x v="3"/>
    <x v="19"/>
    <x v="6"/>
    <x v="2"/>
    <n v="3902"/>
  </r>
  <r>
    <x v="15"/>
    <x v="3"/>
    <x v="3"/>
    <x v="19"/>
    <x v="7"/>
    <x v="2"/>
    <n v="10736"/>
  </r>
  <r>
    <x v="15"/>
    <x v="3"/>
    <x v="3"/>
    <x v="19"/>
    <x v="8"/>
    <x v="2"/>
    <n v="14992"/>
  </r>
  <r>
    <x v="15"/>
    <x v="3"/>
    <x v="3"/>
    <x v="19"/>
    <x v="9"/>
    <x v="3"/>
    <n v="6588"/>
  </r>
  <r>
    <x v="15"/>
    <x v="3"/>
    <x v="3"/>
    <x v="19"/>
    <x v="10"/>
    <x v="3"/>
    <n v="6573"/>
  </r>
  <r>
    <x v="15"/>
    <x v="3"/>
    <x v="3"/>
    <x v="19"/>
    <x v="11"/>
    <x v="3"/>
    <n v="2456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Byregion"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0:C15" firstHeaderRow="0" firstDataRow="1" firstDataCol="1"/>
  <pivotFields count="7">
    <pivotField showAll="0">
      <items count="17">
        <item h="1" x="9"/>
        <item h="1" x="5"/>
        <item h="1" x="3"/>
        <item h="1" x="6"/>
        <item x="12"/>
        <item h="1" x="4"/>
        <item h="1" x="15"/>
        <item h="1" x="7"/>
        <item h="1" x="0"/>
        <item h="1" x="1"/>
        <item h="1" x="8"/>
        <item h="1" x="14"/>
        <item h="1" x="2"/>
        <item h="1" x="13"/>
        <item h="1" x="10"/>
        <item h="1" x="11"/>
        <item t="default"/>
      </items>
    </pivotField>
    <pivotField axis="axisRow" showAll="0">
      <items count="5">
        <item x="1"/>
        <item x="0"/>
        <item x="3"/>
        <item x="2"/>
        <item t="default"/>
      </items>
    </pivotField>
    <pivotField showAll="0"/>
    <pivotField showAll="0"/>
    <pivotField showAll="0"/>
    <pivotField showAll="0"/>
    <pivotField dataField="1" numFmtId="164" showAll="0"/>
  </pivotFields>
  <rowFields count="1">
    <field x="1"/>
  </rowFields>
  <rowItems count="5">
    <i>
      <x/>
    </i>
    <i>
      <x v="1"/>
    </i>
    <i>
      <x v="2"/>
    </i>
    <i>
      <x v="3"/>
    </i>
    <i t="grand">
      <x/>
    </i>
  </rowItems>
  <colFields count="1">
    <field x="-2"/>
  </colFields>
  <colItems count="2">
    <i>
      <x/>
    </i>
    <i i="1">
      <x v="1"/>
    </i>
  </colItems>
  <dataFields count="2">
    <dataField name="Sum of sales" fld="6" baseField="0" baseItem="0" numFmtId="3"/>
    <dataField name="Sum of sales2" fld="6" showDataAs="percentOfTotal"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5"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55:B76" firstHeaderRow="1" firstDataRow="1" firstDataCol="1"/>
  <pivotFields count="7">
    <pivotField showAll="0">
      <items count="17">
        <item x="9"/>
        <item h="1" x="5"/>
        <item h="1" x="3"/>
        <item h="1" x="6"/>
        <item h="1" x="12"/>
        <item h="1" x="4"/>
        <item h="1" x="15"/>
        <item h="1" x="7"/>
        <item h="1" x="0"/>
        <item h="1" x="1"/>
        <item h="1" x="8"/>
        <item h="1" x="14"/>
        <item h="1" x="2"/>
        <item h="1" x="13"/>
        <item h="1" x="10"/>
        <item h="1" x="11"/>
        <item t="default"/>
      </items>
    </pivotField>
    <pivotField showAll="0"/>
    <pivotField showAll="0"/>
    <pivotField axis="axisRow" showAll="0" sortType="descending">
      <items count="21">
        <item x="19"/>
        <item x="9"/>
        <item x="5"/>
        <item x="13"/>
        <item x="6"/>
        <item x="16"/>
        <item x="12"/>
        <item x="3"/>
        <item x="14"/>
        <item x="7"/>
        <item x="0"/>
        <item x="10"/>
        <item x="4"/>
        <item x="1"/>
        <item x="8"/>
        <item x="2"/>
        <item x="15"/>
        <item x="17"/>
        <item x="11"/>
        <item x="18"/>
        <item t="default"/>
      </items>
      <autoSortScope>
        <pivotArea dataOnly="0" outline="0" fieldPosition="0">
          <references count="1">
            <reference field="4294967294" count="1" selected="0">
              <x v="0"/>
            </reference>
          </references>
        </pivotArea>
      </autoSortScope>
    </pivotField>
    <pivotField showAll="0"/>
    <pivotField showAll="0"/>
    <pivotField dataField="1" numFmtId="164" showAll="0"/>
  </pivotFields>
  <rowFields count="1">
    <field x="3"/>
  </rowFields>
  <rowItems count="21">
    <i>
      <x v="13"/>
    </i>
    <i>
      <x v="15"/>
    </i>
    <i>
      <x/>
    </i>
    <i>
      <x v="19"/>
    </i>
    <i>
      <x v="2"/>
    </i>
    <i>
      <x v="9"/>
    </i>
    <i>
      <x v="17"/>
    </i>
    <i>
      <x v="12"/>
    </i>
    <i>
      <x v="7"/>
    </i>
    <i>
      <x v="14"/>
    </i>
    <i>
      <x v="4"/>
    </i>
    <i>
      <x v="16"/>
    </i>
    <i>
      <x v="10"/>
    </i>
    <i>
      <x v="1"/>
    </i>
    <i>
      <x v="5"/>
    </i>
    <i>
      <x v="8"/>
    </i>
    <i>
      <x v="11"/>
    </i>
    <i>
      <x v="18"/>
    </i>
    <i>
      <x v="3"/>
    </i>
    <i>
      <x v="6"/>
    </i>
    <i t="grand">
      <x/>
    </i>
  </rowItems>
  <colItems count="1">
    <i/>
  </colItems>
  <dataFields count="1">
    <dataField name="Sum of sales" fld="6" baseField="0" baseItem="0" numFmtId="3"/>
  </dataFields>
  <chartFormats count="1">
    <chartFormat chart="3"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4"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7:B50" firstHeaderRow="1" firstDataRow="1" firstDataCol="1"/>
  <pivotFields count="7">
    <pivotField showAll="0">
      <items count="17">
        <item x="9"/>
        <item h="1" x="5"/>
        <item h="1" x="3"/>
        <item h="1" x="6"/>
        <item h="1" x="12"/>
        <item h="1" x="4"/>
        <item h="1" x="15"/>
        <item h="1" x="7"/>
        <item h="1" x="0"/>
        <item h="1" x="1"/>
        <item h="1" x="8"/>
        <item h="1" x="14"/>
        <item h="1" x="2"/>
        <item h="1" x="13"/>
        <item h="1" x="10"/>
        <item h="1" x="11"/>
        <item t="default"/>
      </items>
    </pivotField>
    <pivotField showAll="0"/>
    <pivotField showAll="0"/>
    <pivotField showAll="0"/>
    <pivotField axis="axisRow" showAll="0">
      <items count="13">
        <item x="0"/>
        <item x="1"/>
        <item x="2"/>
        <item x="3"/>
        <item x="4"/>
        <item x="5"/>
        <item x="6"/>
        <item x="7"/>
        <item x="8"/>
        <item x="9"/>
        <item x="10"/>
        <item x="11"/>
        <item t="default"/>
      </items>
    </pivotField>
    <pivotField showAll="0"/>
    <pivotField dataField="1" numFmtId="164" showAll="0"/>
  </pivotFields>
  <rowFields count="1">
    <field x="4"/>
  </rowFields>
  <rowItems count="13">
    <i>
      <x/>
    </i>
    <i>
      <x v="1"/>
    </i>
    <i>
      <x v="2"/>
    </i>
    <i>
      <x v="3"/>
    </i>
    <i>
      <x v="4"/>
    </i>
    <i>
      <x v="5"/>
    </i>
    <i>
      <x v="6"/>
    </i>
    <i>
      <x v="7"/>
    </i>
    <i>
      <x v="8"/>
    </i>
    <i>
      <x v="9"/>
    </i>
    <i>
      <x v="10"/>
    </i>
    <i>
      <x v="11"/>
    </i>
    <i t="grand">
      <x/>
    </i>
  </rowItems>
  <colItems count="1">
    <i/>
  </colItems>
  <dataFields count="1">
    <dataField name="Sum of sales" fld="6" baseField="0" baseItem="0"/>
  </dataFields>
  <chartFormats count="1">
    <chartFormat chart="2"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3"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7:B32" firstHeaderRow="1" firstDataRow="1" firstDataCol="1"/>
  <pivotFields count="7">
    <pivotField showAll="0">
      <items count="17">
        <item x="9"/>
        <item h="1" x="5"/>
        <item h="1" x="3"/>
        <item h="1" x="6"/>
        <item h="1" x="12"/>
        <item h="1" x="4"/>
        <item h="1" x="15"/>
        <item h="1" x="7"/>
        <item h="1" x="0"/>
        <item h="1" x="1"/>
        <item h="1" x="8"/>
        <item h="1" x="14"/>
        <item h="1" x="2"/>
        <item h="1" x="13"/>
        <item h="1" x="10"/>
        <item h="1" x="11"/>
        <item t="default"/>
      </items>
    </pivotField>
    <pivotField showAll="0"/>
    <pivotField showAll="0"/>
    <pivotField showAll="0"/>
    <pivotField showAll="0"/>
    <pivotField axis="axisRow" showAll="0">
      <items count="5">
        <item x="0"/>
        <item x="1"/>
        <item x="2"/>
        <item x="3"/>
        <item t="default"/>
      </items>
    </pivotField>
    <pivotField dataField="1" numFmtId="164" showAll="0"/>
  </pivotFields>
  <rowFields count="1">
    <field x="5"/>
  </rowFields>
  <rowItems count="5">
    <i>
      <x/>
    </i>
    <i>
      <x v="1"/>
    </i>
    <i>
      <x v="2"/>
    </i>
    <i>
      <x v="3"/>
    </i>
    <i t="grand">
      <x/>
    </i>
  </rowItems>
  <colItems count="1">
    <i/>
  </colItems>
  <dataFields count="1">
    <dataField name="Sum of sales" fld="6" baseField="0" baseItem="0" numFmtId="3"/>
  </dataFields>
  <chartFormats count="1">
    <chartFormat chart="2"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PivotTable2"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6:C21" firstHeaderRow="0" firstDataRow="1" firstDataCol="1"/>
  <pivotFields count="7">
    <pivotField showAll="0">
      <items count="17">
        <item x="9"/>
        <item h="1" x="5"/>
        <item h="1" x="3"/>
        <item h="1" x="6"/>
        <item h="1" x="12"/>
        <item h="1" x="4"/>
        <item h="1" x="15"/>
        <item h="1" x="7"/>
        <item h="1" x="0"/>
        <item h="1" x="1"/>
        <item h="1" x="8"/>
        <item h="1" x="14"/>
        <item h="1" x="2"/>
        <item h="1" x="13"/>
        <item h="1" x="10"/>
        <item h="1" x="11"/>
        <item t="default"/>
      </items>
    </pivotField>
    <pivotField axis="axisRow" showAll="0">
      <items count="5">
        <item x="1"/>
        <item x="0"/>
        <item x="3"/>
        <item x="2"/>
        <item t="default"/>
      </items>
    </pivotField>
    <pivotField showAll="0"/>
    <pivotField showAll="0"/>
    <pivotField showAll="0"/>
    <pivotField showAll="0"/>
    <pivotField dataField="1" numFmtId="164" showAll="0"/>
  </pivotFields>
  <rowFields count="1">
    <field x="1"/>
  </rowFields>
  <rowItems count="5">
    <i>
      <x/>
    </i>
    <i>
      <x v="1"/>
    </i>
    <i>
      <x v="2"/>
    </i>
    <i>
      <x v="3"/>
    </i>
    <i t="grand">
      <x/>
    </i>
  </rowItems>
  <colFields count="1">
    <field x="-2"/>
  </colFields>
  <colItems count="2">
    <i>
      <x/>
    </i>
    <i i="1">
      <x v="1"/>
    </i>
  </colItems>
  <dataFields count="2">
    <dataField name="Sum of sales" fld="6" baseField="0" baseItem="0" numFmtId="3"/>
    <dataField name="Sum of sales2" fld="6" showDataAs="percentOfTotal"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PivotTable1"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4:B9" firstHeaderRow="1" firstDataRow="1" firstDataCol="1"/>
  <pivotFields count="7">
    <pivotField showAll="0">
      <items count="17">
        <item x="9"/>
        <item h="1" x="5"/>
        <item h="1" x="3"/>
        <item h="1" x="6"/>
        <item h="1" x="12"/>
        <item h="1" x="4"/>
        <item h="1" x="15"/>
        <item h="1" x="7"/>
        <item h="1" x="0"/>
        <item h="1" x="1"/>
        <item h="1" x="8"/>
        <item h="1" x="14"/>
        <item h="1" x="2"/>
        <item h="1" x="13"/>
        <item h="1" x="10"/>
        <item h="1" x="11"/>
        <item t="default"/>
      </items>
    </pivotField>
    <pivotField axis="axisRow" showAll="0">
      <items count="5">
        <item x="1"/>
        <item x="0"/>
        <item x="3"/>
        <item x="2"/>
        <item t="default"/>
      </items>
    </pivotField>
    <pivotField showAll="0"/>
    <pivotField showAll="0"/>
    <pivotField showAll="0"/>
    <pivotField showAll="0"/>
    <pivotField dataField="1" numFmtId="164" showAll="0"/>
  </pivotFields>
  <rowFields count="1">
    <field x="1"/>
  </rowFields>
  <rowItems count="5">
    <i>
      <x/>
    </i>
    <i>
      <x v="1"/>
    </i>
    <i>
      <x v="2"/>
    </i>
    <i>
      <x v="3"/>
    </i>
    <i t="grand">
      <x/>
    </i>
  </rowItems>
  <colItems count="1">
    <i/>
  </colItems>
  <dataFields count="1">
    <dataField name="Sum of sales" fld="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SalesByArea"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7">
  <location ref="A1:B6" firstHeaderRow="1" firstDataRow="1" firstDataCol="1"/>
  <pivotFields count="7">
    <pivotField showAll="0">
      <items count="17">
        <item h="1" x="9"/>
        <item h="1" x="5"/>
        <item h="1" x="3"/>
        <item h="1" x="6"/>
        <item x="12"/>
        <item h="1" x="4"/>
        <item h="1" x="15"/>
        <item h="1" x="7"/>
        <item h="1" x="0"/>
        <item h="1" x="1"/>
        <item h="1" x="8"/>
        <item h="1" x="14"/>
        <item h="1" x="2"/>
        <item h="1" x="13"/>
        <item h="1" x="10"/>
        <item h="1" x="11"/>
        <item t="default"/>
      </items>
    </pivotField>
    <pivotField axis="axisRow" showAll="0">
      <items count="5">
        <item x="1"/>
        <item x="0"/>
        <item x="3"/>
        <item x="2"/>
        <item t="default"/>
      </items>
    </pivotField>
    <pivotField showAll="0"/>
    <pivotField showAll="0"/>
    <pivotField showAll="0"/>
    <pivotField showAll="0"/>
    <pivotField dataField="1" numFmtId="164" showAll="0"/>
  </pivotFields>
  <rowFields count="1">
    <field x="1"/>
  </rowFields>
  <rowItems count="5">
    <i>
      <x/>
    </i>
    <i>
      <x v="1"/>
    </i>
    <i>
      <x v="2"/>
    </i>
    <i>
      <x v="3"/>
    </i>
    <i t="grand">
      <x/>
    </i>
  </rowItems>
  <colItems count="1">
    <i/>
  </colItems>
  <dataFields count="1">
    <dataField name="Sum of sales" fld="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managers"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5">
  <location ref="A65:E67" firstHeaderRow="1" firstDataRow="2" firstDataCol="1"/>
  <pivotFields count="7">
    <pivotField showAll="0">
      <items count="17">
        <item h="1" x="9"/>
        <item h="1" x="5"/>
        <item h="1" x="3"/>
        <item h="1" x="6"/>
        <item x="12"/>
        <item h="1" x="4"/>
        <item h="1" x="15"/>
        <item h="1" x="7"/>
        <item h="1" x="0"/>
        <item h="1" x="1"/>
        <item h="1" x="8"/>
        <item h="1" x="14"/>
        <item h="1" x="2"/>
        <item h="1" x="13"/>
        <item h="1" x="10"/>
        <item h="1" x="11"/>
        <item t="default"/>
      </items>
    </pivotField>
    <pivotField showAll="0"/>
    <pivotField axis="axisCol" showAll="0">
      <items count="5">
        <item x="0"/>
        <item x="1"/>
        <item x="3"/>
        <item x="2"/>
        <item t="default"/>
      </items>
    </pivotField>
    <pivotField showAll="0"/>
    <pivotField showAll="0"/>
    <pivotField showAll="0"/>
    <pivotField dataField="1" numFmtId="164" showAll="0"/>
  </pivotFields>
  <rowItems count="1">
    <i/>
  </rowItems>
  <colFields count="1">
    <field x="2"/>
  </colFields>
  <colItems count="4">
    <i>
      <x/>
    </i>
    <i>
      <x v="1"/>
    </i>
    <i>
      <x v="2"/>
    </i>
    <i>
      <x v="3"/>
    </i>
  </colItems>
  <dataFields count="1">
    <dataField name="Sum of sales" fld="6" baseField="0" baseItem="0" numFmtId="3"/>
  </dataFields>
  <chartFormats count="16">
    <chartFormat chart="1" format="5" series="1">
      <pivotArea type="data" outline="0" fieldPosition="0">
        <references count="2">
          <reference field="4294967294" count="1" selected="0">
            <x v="0"/>
          </reference>
          <reference field="2" count="1" selected="0">
            <x v="0"/>
          </reference>
        </references>
      </pivotArea>
    </chartFormat>
    <chartFormat chart="1" format="6" series="1">
      <pivotArea type="data" outline="0" fieldPosition="0">
        <references count="2">
          <reference field="4294967294" count="1" selected="0">
            <x v="0"/>
          </reference>
          <reference field="2" count="1" selected="0">
            <x v="1"/>
          </reference>
        </references>
      </pivotArea>
    </chartFormat>
    <chartFormat chart="1" format="7" series="1">
      <pivotArea type="data" outline="0" fieldPosition="0">
        <references count="2">
          <reference field="4294967294" count="1" selected="0">
            <x v="0"/>
          </reference>
          <reference field="2" count="1" selected="0">
            <x v="2"/>
          </reference>
        </references>
      </pivotArea>
    </chartFormat>
    <chartFormat chart="1" format="8" series="1">
      <pivotArea type="data" outline="0" fieldPosition="0">
        <references count="2">
          <reference field="4294967294" count="1" selected="0">
            <x v="0"/>
          </reference>
          <reference field="2" count="1" selected="0">
            <x v="3"/>
          </reference>
        </references>
      </pivotArea>
    </chartFormat>
    <chartFormat chart="2" format="13" series="1">
      <pivotArea type="data" outline="0" fieldPosition="0">
        <references count="2">
          <reference field="4294967294" count="1" selected="0">
            <x v="0"/>
          </reference>
          <reference field="2" count="1" selected="0">
            <x v="0"/>
          </reference>
        </references>
      </pivotArea>
    </chartFormat>
    <chartFormat chart="2" format="14" series="1">
      <pivotArea type="data" outline="0" fieldPosition="0">
        <references count="2">
          <reference field="4294967294" count="1" selected="0">
            <x v="0"/>
          </reference>
          <reference field="2" count="1" selected="0">
            <x v="1"/>
          </reference>
        </references>
      </pivotArea>
    </chartFormat>
    <chartFormat chart="2" format="15" series="1">
      <pivotArea type="data" outline="0" fieldPosition="0">
        <references count="2">
          <reference field="4294967294" count="1" selected="0">
            <x v="0"/>
          </reference>
          <reference field="2" count="1" selected="0">
            <x v="2"/>
          </reference>
        </references>
      </pivotArea>
    </chartFormat>
    <chartFormat chart="2" format="16" series="1">
      <pivotArea type="data" outline="0" fieldPosition="0">
        <references count="2">
          <reference field="4294967294" count="1" selected="0">
            <x v="0"/>
          </reference>
          <reference field="2" count="1" selected="0">
            <x v="3"/>
          </reference>
        </references>
      </pivotArea>
    </chartFormat>
    <chartFormat chart="2" format="17" series="1">
      <pivotArea type="data" outline="0" fieldPosition="0">
        <references count="1">
          <reference field="4294967294" count="1" selected="0">
            <x v="0"/>
          </reference>
        </references>
      </pivotArea>
    </chartFormat>
    <chartFormat chart="1" format="9" series="1">
      <pivotArea type="data" outline="0" fieldPosition="0">
        <references count="1">
          <reference field="4294967294" count="1" selected="0">
            <x v="0"/>
          </reference>
        </references>
      </pivotArea>
    </chartFormat>
    <chartFormat chart="2" format="18">
      <pivotArea type="data" outline="0" fieldPosition="0">
        <references count="2">
          <reference field="4294967294" count="1" selected="0">
            <x v="0"/>
          </reference>
          <reference field="2" count="1" selected="0">
            <x v="0"/>
          </reference>
        </references>
      </pivotArea>
    </chartFormat>
    <chartFormat chart="4" format="24" series="1">
      <pivotArea type="data" outline="0" fieldPosition="0">
        <references count="2">
          <reference field="4294967294" count="1" selected="0">
            <x v="0"/>
          </reference>
          <reference field="2" count="1" selected="0">
            <x v="0"/>
          </reference>
        </references>
      </pivotArea>
    </chartFormat>
    <chartFormat chart="4" format="25">
      <pivotArea type="data" outline="0" fieldPosition="0">
        <references count="2">
          <reference field="4294967294" count="1" selected="0">
            <x v="0"/>
          </reference>
          <reference field="2" count="1" selected="0">
            <x v="0"/>
          </reference>
        </references>
      </pivotArea>
    </chartFormat>
    <chartFormat chart="4" format="26" series="1">
      <pivotArea type="data" outline="0" fieldPosition="0">
        <references count="2">
          <reference field="4294967294" count="1" selected="0">
            <x v="0"/>
          </reference>
          <reference field="2" count="1" selected="0">
            <x v="1"/>
          </reference>
        </references>
      </pivotArea>
    </chartFormat>
    <chartFormat chart="4" format="27" series="1">
      <pivotArea type="data" outline="0" fieldPosition="0">
        <references count="2">
          <reference field="4294967294" count="1" selected="0">
            <x v="0"/>
          </reference>
          <reference field="2" count="1" selected="0">
            <x v="2"/>
          </reference>
        </references>
      </pivotArea>
    </chartFormat>
    <chartFormat chart="4" format="28"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salesreps"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1:B62" firstHeaderRow="1" firstDataRow="1" firstDataCol="1"/>
  <pivotFields count="7">
    <pivotField showAll="0">
      <items count="17">
        <item h="1" x="9"/>
        <item h="1" x="5"/>
        <item h="1" x="3"/>
        <item h="1" x="6"/>
        <item x="12"/>
        <item h="1" x="4"/>
        <item h="1" x="15"/>
        <item h="1" x="7"/>
        <item h="1" x="0"/>
        <item h="1" x="1"/>
        <item h="1" x="8"/>
        <item h="1" x="14"/>
        <item h="1" x="2"/>
        <item h="1" x="13"/>
        <item h="1" x="10"/>
        <item h="1" x="11"/>
        <item t="default"/>
      </items>
    </pivotField>
    <pivotField showAll="0"/>
    <pivotField showAll="0"/>
    <pivotField axis="axisRow" showAll="0" sortType="descending">
      <items count="21">
        <item x="19"/>
        <item x="9"/>
        <item x="5"/>
        <item x="13"/>
        <item x="6"/>
        <item x="16"/>
        <item x="12"/>
        <item x="3"/>
        <item x="14"/>
        <item x="7"/>
        <item x="0"/>
        <item x="10"/>
        <item x="4"/>
        <item x="1"/>
        <item x="8"/>
        <item x="2"/>
        <item x="15"/>
        <item x="17"/>
        <item x="11"/>
        <item x="18"/>
        <item t="default"/>
      </items>
      <autoSortScope>
        <pivotArea dataOnly="0" outline="0" fieldPosition="0">
          <references count="1">
            <reference field="4294967294" count="1" selected="0">
              <x v="0"/>
            </reference>
          </references>
        </pivotArea>
      </autoSortScope>
    </pivotField>
    <pivotField showAll="0"/>
    <pivotField showAll="0"/>
    <pivotField dataField="1" numFmtId="164" showAll="0"/>
  </pivotFields>
  <rowFields count="1">
    <field x="3"/>
  </rowFields>
  <rowItems count="21">
    <i>
      <x v="4"/>
    </i>
    <i>
      <x v="17"/>
    </i>
    <i>
      <x v="12"/>
    </i>
    <i>
      <x v="2"/>
    </i>
    <i>
      <x v="16"/>
    </i>
    <i>
      <x v="7"/>
    </i>
    <i>
      <x v="10"/>
    </i>
    <i>
      <x v="9"/>
    </i>
    <i>
      <x v="1"/>
    </i>
    <i>
      <x v="13"/>
    </i>
    <i>
      <x v="19"/>
    </i>
    <i>
      <x v="15"/>
    </i>
    <i>
      <x/>
    </i>
    <i>
      <x v="14"/>
    </i>
    <i>
      <x v="6"/>
    </i>
    <i>
      <x v="5"/>
    </i>
    <i>
      <x v="3"/>
    </i>
    <i>
      <x v="18"/>
    </i>
    <i>
      <x v="8"/>
    </i>
    <i>
      <x v="11"/>
    </i>
    <i t="grand">
      <x/>
    </i>
  </rowItems>
  <colItems count="1">
    <i/>
  </colItems>
  <dataFields count="1">
    <dataField name="Sum of sales" fld="6" baseField="0" baseItem="0" numFmtId="3"/>
  </dataFields>
  <chartFormats count="1">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Months"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5:B38" firstHeaderRow="1" firstDataRow="1" firstDataCol="1"/>
  <pivotFields count="7">
    <pivotField showAll="0">
      <items count="17">
        <item h="1" x="9"/>
        <item h="1" x="5"/>
        <item h="1" x="3"/>
        <item h="1" x="6"/>
        <item x="12"/>
        <item h="1" x="4"/>
        <item h="1" x="15"/>
        <item h="1" x="7"/>
        <item h="1" x="0"/>
        <item h="1" x="1"/>
        <item h="1" x="8"/>
        <item h="1" x="14"/>
        <item h="1" x="2"/>
        <item h="1" x="13"/>
        <item h="1" x="10"/>
        <item h="1" x="11"/>
        <item t="default"/>
      </items>
    </pivotField>
    <pivotField showAll="0"/>
    <pivotField showAll="0"/>
    <pivotField showAll="0"/>
    <pivotField axis="axisRow" showAll="0">
      <items count="13">
        <item x="0"/>
        <item x="1"/>
        <item x="2"/>
        <item x="3"/>
        <item x="4"/>
        <item x="5"/>
        <item x="6"/>
        <item x="7"/>
        <item x="8"/>
        <item x="9"/>
        <item x="10"/>
        <item x="11"/>
        <item t="default"/>
      </items>
    </pivotField>
    <pivotField showAll="0"/>
    <pivotField dataField="1" numFmtId="164" showAll="0"/>
  </pivotFields>
  <rowFields count="1">
    <field x="4"/>
  </rowFields>
  <rowItems count="13">
    <i>
      <x/>
    </i>
    <i>
      <x v="1"/>
    </i>
    <i>
      <x v="2"/>
    </i>
    <i>
      <x v="3"/>
    </i>
    <i>
      <x v="4"/>
    </i>
    <i>
      <x v="5"/>
    </i>
    <i>
      <x v="6"/>
    </i>
    <i>
      <x v="7"/>
    </i>
    <i>
      <x v="8"/>
    </i>
    <i>
      <x v="9"/>
    </i>
    <i>
      <x v="10"/>
    </i>
    <i>
      <x v="11"/>
    </i>
    <i t="grand">
      <x/>
    </i>
  </rowItems>
  <colItems count="1">
    <i/>
  </colItems>
  <dataFields count="1">
    <dataField name="Sum of sales" fld="6" baseField="0" baseItem="0" numFmtId="3"/>
  </dataFields>
  <chartFormats count="3">
    <chartFormat chart="0" format="1" series="1">
      <pivotArea type="data" outline="0" fieldPosition="0">
        <references count="1">
          <reference field="4294967294" count="1" selected="0">
            <x v="0"/>
          </reference>
        </references>
      </pivotArea>
    </chartFormat>
    <chartFormat chart="1" format="2" series="1">
      <pivotArea type="data" outline="0" fieldPosition="0">
        <references count="1">
          <reference field="4294967294" count="1" selected="0">
            <x v="0"/>
          </reference>
        </references>
      </pivotArea>
    </chartFormat>
    <chartFormat chart="2"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QuarterTable"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6">
  <location ref="A18:B23" firstHeaderRow="1" firstDataRow="1" firstDataCol="1"/>
  <pivotFields count="7">
    <pivotField showAll="0">
      <items count="17">
        <item h="1" x="9"/>
        <item h="1" x="5"/>
        <item h="1" x="3"/>
        <item h="1" x="6"/>
        <item x="12"/>
        <item h="1" x="4"/>
        <item h="1" x="15"/>
        <item h="1" x="7"/>
        <item h="1" x="0"/>
        <item h="1" x="1"/>
        <item h="1" x="8"/>
        <item h="1" x="14"/>
        <item h="1" x="2"/>
        <item h="1" x="13"/>
        <item h="1" x="10"/>
        <item h="1" x="11"/>
        <item t="default"/>
      </items>
    </pivotField>
    <pivotField showAll="0"/>
    <pivotField showAll="0"/>
    <pivotField showAll="0"/>
    <pivotField showAll="0"/>
    <pivotField axis="axisRow" showAll="0">
      <items count="5">
        <item x="0"/>
        <item x="1"/>
        <item x="2"/>
        <item x="3"/>
        <item t="default"/>
      </items>
    </pivotField>
    <pivotField dataField="1" numFmtId="164" showAll="0"/>
  </pivotFields>
  <rowFields count="1">
    <field x="5"/>
  </rowFields>
  <rowItems count="5">
    <i>
      <x/>
    </i>
    <i>
      <x v="1"/>
    </i>
    <i>
      <x v="2"/>
    </i>
    <i>
      <x v="3"/>
    </i>
    <i t="grand">
      <x/>
    </i>
  </rowItems>
  <colItems count="1">
    <i/>
  </colItems>
  <dataFields count="1">
    <dataField name="Sum of sales" fld="6" baseField="0" baseItem="0" numFmtId="3"/>
  </dataFields>
  <chartFormats count="1">
    <chartFormat chart="15" format="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72:B74" firstHeaderRow="1" firstDataRow="1" firstDataCol="1"/>
  <pivotFields count="7">
    <pivotField axis="axisRow" showAll="0">
      <items count="17">
        <item h="1" x="9"/>
        <item h="1" x="5"/>
        <item h="1" x="3"/>
        <item h="1" x="6"/>
        <item x="12"/>
        <item h="1" x="4"/>
        <item h="1" x="15"/>
        <item h="1" x="7"/>
        <item h="1" x="0"/>
        <item h="1" x="1"/>
        <item h="1" x="8"/>
        <item h="1" x="14"/>
        <item h="1" x="2"/>
        <item h="1" x="13"/>
        <item h="1" x="10"/>
        <item h="1" x="11"/>
        <item t="default"/>
      </items>
    </pivotField>
    <pivotField showAll="0"/>
    <pivotField showAll="0"/>
    <pivotField showAll="0" sortType="descending">
      <items count="21">
        <item x="19"/>
        <item x="9"/>
        <item x="5"/>
        <item x="13"/>
        <item x="6"/>
        <item x="16"/>
        <item x="12"/>
        <item x="3"/>
        <item x="14"/>
        <item x="7"/>
        <item x="0"/>
        <item x="10"/>
        <item x="4"/>
        <item x="1"/>
        <item x="8"/>
        <item x="2"/>
        <item x="15"/>
        <item x="17"/>
        <item x="11"/>
        <item x="18"/>
        <item t="default"/>
      </items>
      <autoSortScope>
        <pivotArea dataOnly="0" outline="0" fieldPosition="0">
          <references count="1">
            <reference field="4294967294" count="1" selected="0">
              <x v="0"/>
            </reference>
          </references>
        </pivotArea>
      </autoSortScope>
    </pivotField>
    <pivotField showAll="0"/>
    <pivotField showAll="0"/>
    <pivotField dataField="1" numFmtId="164" showAll="0"/>
  </pivotFields>
  <rowFields count="1">
    <field x="0"/>
  </rowFields>
  <rowItems count="2">
    <i>
      <x v="4"/>
    </i>
    <i t="grand">
      <x/>
    </i>
  </rowItems>
  <colItems count="1">
    <i/>
  </colItems>
  <dataFields count="1">
    <dataField name="Sum of sales" fld="6" baseField="0" baseItem="0" numFmtId="3"/>
  </dataFields>
  <chartFormats count="1">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7"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89:A91" firstHeaderRow="1" firstDataRow="1" firstDataCol="1"/>
  <pivotFields count="7">
    <pivotField axis="axisRow" showAll="0">
      <items count="17">
        <item x="9"/>
        <item h="1" x="5"/>
        <item h="1" x="3"/>
        <item h="1" x="6"/>
        <item h="1" x="12"/>
        <item h="1" x="4"/>
        <item h="1" x="15"/>
        <item h="1" x="7"/>
        <item h="1" x="0"/>
        <item h="1" x="1"/>
        <item h="1" x="8"/>
        <item h="1" x="14"/>
        <item h="1" x="2"/>
        <item h="1" x="13"/>
        <item h="1" x="10"/>
        <item h="1" x="11"/>
        <item t="default"/>
      </items>
    </pivotField>
    <pivotField showAll="0"/>
    <pivotField showAll="0"/>
    <pivotField showAll="0"/>
    <pivotField showAll="0"/>
    <pivotField showAll="0"/>
    <pivotField numFmtId="164" showAll="0"/>
  </pivotFields>
  <rowFields count="1">
    <field x="0"/>
  </rowFields>
  <rowItems count="2">
    <i>
      <x/>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6" cacheId="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82:F84" firstHeaderRow="1" firstDataRow="2" firstDataCol="1"/>
  <pivotFields count="7">
    <pivotField showAll="0">
      <items count="17">
        <item x="9"/>
        <item h="1" x="5"/>
        <item h="1" x="3"/>
        <item h="1" x="6"/>
        <item h="1" x="12"/>
        <item h="1" x="4"/>
        <item h="1" x="15"/>
        <item h="1" x="7"/>
        <item h="1" x="0"/>
        <item h="1" x="1"/>
        <item h="1" x="8"/>
        <item h="1" x="14"/>
        <item h="1" x="2"/>
        <item h="1" x="13"/>
        <item h="1" x="10"/>
        <item h="1" x="11"/>
        <item t="default"/>
      </items>
    </pivotField>
    <pivotField showAll="0"/>
    <pivotField axis="axisCol" showAll="0">
      <items count="5">
        <item x="0"/>
        <item x="1"/>
        <item x="3"/>
        <item x="2"/>
        <item t="default"/>
      </items>
    </pivotField>
    <pivotField showAll="0"/>
    <pivotField showAll="0"/>
    <pivotField showAll="0"/>
    <pivotField dataField="1" numFmtId="164" showAll="0"/>
  </pivotFields>
  <rowItems count="1">
    <i/>
  </rowItems>
  <colFields count="1">
    <field x="2"/>
  </colFields>
  <colItems count="5">
    <i>
      <x/>
    </i>
    <i>
      <x v="1"/>
    </i>
    <i>
      <x v="2"/>
    </i>
    <i>
      <x v="3"/>
    </i>
    <i t="grand">
      <x/>
    </i>
  </colItems>
  <dataFields count="1">
    <dataField name="Sum of sales"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roduct" sourceName="Product">
  <pivotTables>
    <pivotTable tabId="2" name="SalesByArea"/>
    <pivotTable tabId="2" name="Byregion"/>
    <pivotTable tabId="2" name="QuarterTable"/>
    <pivotTable tabId="2" name="Months"/>
    <pivotTable tabId="2" name="salesreps"/>
    <pivotTable tabId="2" name="managers"/>
    <pivotTable tabId="2" name="PivotTable1"/>
  </pivotTables>
  <data>
    <tabular pivotCacheId="1">
      <items count="16">
        <i x="9"/>
        <i x="5"/>
        <i x="3"/>
        <i x="6"/>
        <i x="12" s="1"/>
        <i x="4"/>
        <i x="15"/>
        <i x="7"/>
        <i x="0"/>
        <i x="1"/>
        <i x="8"/>
        <i x="14"/>
        <i x="2"/>
        <i x="13"/>
        <i x="10"/>
        <i x="1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Product1" sourceName="Product">
  <pivotTables>
    <pivotTable tabId="5" name="PivotTable7"/>
    <pivotTable tabId="5" name="PivotTable1"/>
    <pivotTable tabId="5" name="PivotTable2"/>
    <pivotTable tabId="5" name="PivotTable3"/>
    <pivotTable tabId="5" name="PivotTable4"/>
    <pivotTable tabId="5" name="PivotTable5"/>
    <pivotTable tabId="5" name="PivotTable6"/>
  </pivotTables>
  <data>
    <tabular pivotCacheId="2">
      <items count="16">
        <i x="9" s="1"/>
        <i x="5"/>
        <i x="3"/>
        <i x="6"/>
        <i x="12"/>
        <i x="4"/>
        <i x="15"/>
        <i x="7"/>
        <i x="0"/>
        <i x="1"/>
        <i x="8"/>
        <i x="14"/>
        <i x="2"/>
        <i x="13"/>
        <i x="10"/>
        <i x="1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duct" cache="Slicer_Product" caption="Product" columnCount="13" showCaption="0" style="Slicer Style 1" rowHeight="365760"/>
</slicers>
</file>

<file path=xl/slicers/slicer2.xml><?xml version="1.0" encoding="utf-8"?>
<slicers xmlns="http://schemas.microsoft.com/office/spreadsheetml/2009/9/main" xmlns:mc="http://schemas.openxmlformats.org/markup-compatibility/2006" xmlns:x="http://schemas.openxmlformats.org/spreadsheetml/2006/main" mc:Ignorable="x">
  <slicer name="Product 1" cache="Slicer_Product1" caption="Product" columnCount="16" showCaption="0" style="Slicer Style 1" rowHeight="365760"/>
</slicers>
</file>

<file path=xl/tables/table1.xml><?xml version="1.0" encoding="utf-8"?>
<table xmlns="http://schemas.openxmlformats.org/spreadsheetml/2006/main" id="1" name="Table1" displayName="Table1" ref="A1:G3841" totalsRowShown="0" headerRowDxfId="1" dataDxfId="2">
  <autoFilter ref="A1:G3841"/>
  <tableColumns count="7">
    <tableColumn id="1" name="Product" dataDxfId="9"/>
    <tableColumn id="2" name="Area" dataDxfId="8"/>
    <tableColumn id="3" name="Sales Manager" dataDxfId="7"/>
    <tableColumn id="4" name="Sales Rep" dataDxfId="6"/>
    <tableColumn id="5" name="Month" dataDxfId="5"/>
    <tableColumn id="6" name="Quarter" dataDxfId="4"/>
    <tableColumn id="7" name="sales" dataDxfId="3" dataCellStyle="Comma"/>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pivotTable" Target="../pivotTables/pivotTable10.xml"/><Relationship Id="rId7" Type="http://schemas.openxmlformats.org/officeDocument/2006/relationships/pivotTable" Target="../pivotTables/pivotTable14.xml"/><Relationship Id="rId2" Type="http://schemas.openxmlformats.org/officeDocument/2006/relationships/pivotTable" Target="../pivotTables/pivotTable9.xml"/><Relationship Id="rId1" Type="http://schemas.openxmlformats.org/officeDocument/2006/relationships/pivotTable" Target="../pivotTables/pivotTable8.xml"/><Relationship Id="rId6" Type="http://schemas.openxmlformats.org/officeDocument/2006/relationships/pivotTable" Target="../pivotTables/pivotTable13.xml"/><Relationship Id="rId5" Type="http://schemas.openxmlformats.org/officeDocument/2006/relationships/pivotTable" Target="../pivotTables/pivotTable12.xml"/><Relationship Id="rId4" Type="http://schemas.openxmlformats.org/officeDocument/2006/relationships/pivotTable" Target="../pivotTables/pivotTable11.xml"/></Relationships>
</file>

<file path=xl/worksheets/_rels/sheet6.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41"/>
  <sheetViews>
    <sheetView workbookViewId="0">
      <selection activeCell="D11" sqref="D11"/>
    </sheetView>
  </sheetViews>
  <sheetFormatPr defaultRowHeight="15" x14ac:dyDescent="0.25"/>
  <cols>
    <col min="1" max="1" width="20.5703125" customWidth="1"/>
    <col min="2" max="2" width="13.5703125" customWidth="1"/>
    <col min="3" max="3" width="23" customWidth="1"/>
    <col min="4" max="4" width="17.42578125" customWidth="1"/>
    <col min="5" max="5" width="19.28515625" customWidth="1"/>
    <col min="6" max="6" width="17" customWidth="1"/>
    <col min="7" max="7" width="17.140625" customWidth="1"/>
    <col min="10" max="10" width="25" customWidth="1"/>
  </cols>
  <sheetData>
    <row r="1" spans="1:11" x14ac:dyDescent="0.25">
      <c r="A1" s="1" t="s">
        <v>0</v>
      </c>
      <c r="B1" s="2" t="s">
        <v>1</v>
      </c>
      <c r="C1" s="2" t="s">
        <v>50</v>
      </c>
      <c r="D1" s="2" t="s">
        <v>49</v>
      </c>
      <c r="E1" s="2" t="s">
        <v>2</v>
      </c>
      <c r="F1" s="2" t="s">
        <v>3</v>
      </c>
      <c r="G1" s="3" t="s">
        <v>4</v>
      </c>
    </row>
    <row r="2" spans="1:11" ht="17.25" x14ac:dyDescent="0.3">
      <c r="A2" s="4" t="s">
        <v>51</v>
      </c>
      <c r="B2" s="5" t="s">
        <v>5</v>
      </c>
      <c r="C2" s="6" t="s">
        <v>6</v>
      </c>
      <c r="D2" s="5" t="s">
        <v>7</v>
      </c>
      <c r="E2" s="5" t="s">
        <v>8</v>
      </c>
      <c r="F2" s="5" t="s">
        <v>9</v>
      </c>
      <c r="G2" s="7">
        <v>5543</v>
      </c>
      <c r="J2" s="5"/>
      <c r="K2" s="5"/>
    </row>
    <row r="3" spans="1:11" ht="17.25" x14ac:dyDescent="0.3">
      <c r="A3" s="4" t="s">
        <v>51</v>
      </c>
      <c r="B3" s="5" t="s">
        <v>5</v>
      </c>
      <c r="C3" s="6" t="s">
        <v>6</v>
      </c>
      <c r="D3" s="5" t="s">
        <v>7</v>
      </c>
      <c r="E3" s="5" t="s">
        <v>10</v>
      </c>
      <c r="F3" s="5" t="s">
        <v>9</v>
      </c>
      <c r="G3" s="7">
        <v>6371</v>
      </c>
      <c r="J3" s="5"/>
      <c r="K3" s="5"/>
    </row>
    <row r="4" spans="1:11" ht="17.25" x14ac:dyDescent="0.3">
      <c r="A4" s="4" t="s">
        <v>51</v>
      </c>
      <c r="B4" s="5" t="s">
        <v>5</v>
      </c>
      <c r="C4" s="6" t="s">
        <v>6</v>
      </c>
      <c r="D4" s="5" t="s">
        <v>7</v>
      </c>
      <c r="E4" s="5" t="s">
        <v>11</v>
      </c>
      <c r="F4" s="5" t="s">
        <v>9</v>
      </c>
      <c r="G4" s="7">
        <v>15837</v>
      </c>
      <c r="K4" s="5"/>
    </row>
    <row r="5" spans="1:11" ht="17.25" x14ac:dyDescent="0.3">
      <c r="A5" s="4" t="s">
        <v>51</v>
      </c>
      <c r="B5" s="5" t="s">
        <v>5</v>
      </c>
      <c r="C5" s="6" t="s">
        <v>6</v>
      </c>
      <c r="D5" s="5" t="s">
        <v>7</v>
      </c>
      <c r="E5" s="5" t="s">
        <v>12</v>
      </c>
      <c r="F5" s="5" t="s">
        <v>13</v>
      </c>
      <c r="G5" s="7">
        <v>18057</v>
      </c>
    </row>
    <row r="6" spans="1:11" ht="17.25" x14ac:dyDescent="0.3">
      <c r="A6" s="4" t="s">
        <v>51</v>
      </c>
      <c r="B6" s="5" t="s">
        <v>5</v>
      </c>
      <c r="C6" s="6" t="s">
        <v>6</v>
      </c>
      <c r="D6" s="5" t="s">
        <v>7</v>
      </c>
      <c r="E6" s="5" t="s">
        <v>14</v>
      </c>
      <c r="F6" s="5" t="s">
        <v>13</v>
      </c>
      <c r="G6" s="7">
        <v>22123</v>
      </c>
    </row>
    <row r="7" spans="1:11" ht="17.25" x14ac:dyDescent="0.3">
      <c r="A7" s="4" t="s">
        <v>51</v>
      </c>
      <c r="B7" s="5" t="s">
        <v>5</v>
      </c>
      <c r="C7" s="6" t="s">
        <v>6</v>
      </c>
      <c r="D7" s="5" t="s">
        <v>7</v>
      </c>
      <c r="E7" s="5" t="s">
        <v>15</v>
      </c>
      <c r="F7" s="5" t="s">
        <v>13</v>
      </c>
      <c r="G7" s="7">
        <v>21066</v>
      </c>
    </row>
    <row r="8" spans="1:11" ht="17.25" x14ac:dyDescent="0.3">
      <c r="A8" s="4" t="s">
        <v>51</v>
      </c>
      <c r="B8" s="5" t="s">
        <v>5</v>
      </c>
      <c r="C8" s="6" t="s">
        <v>6</v>
      </c>
      <c r="D8" s="5" t="s">
        <v>7</v>
      </c>
      <c r="E8" s="5" t="s">
        <v>16</v>
      </c>
      <c r="F8" s="5" t="s">
        <v>17</v>
      </c>
      <c r="G8" s="7">
        <v>44355</v>
      </c>
    </row>
    <row r="9" spans="1:11" ht="17.25" x14ac:dyDescent="0.3">
      <c r="A9" s="4" t="s">
        <v>51</v>
      </c>
      <c r="B9" s="5" t="s">
        <v>5</v>
      </c>
      <c r="C9" s="6" t="s">
        <v>6</v>
      </c>
      <c r="D9" s="5" t="s">
        <v>7</v>
      </c>
      <c r="E9" s="5" t="s">
        <v>18</v>
      </c>
      <c r="F9" s="5" t="s">
        <v>17</v>
      </c>
      <c r="G9" s="7">
        <v>8778</v>
      </c>
    </row>
    <row r="10" spans="1:11" ht="17.25" x14ac:dyDescent="0.3">
      <c r="A10" s="4" t="s">
        <v>51</v>
      </c>
      <c r="B10" s="5" t="s">
        <v>5</v>
      </c>
      <c r="C10" s="6" t="s">
        <v>6</v>
      </c>
      <c r="D10" s="5" t="s">
        <v>7</v>
      </c>
      <c r="E10" s="5" t="s">
        <v>19</v>
      </c>
      <c r="F10" s="5" t="s">
        <v>17</v>
      </c>
      <c r="G10" s="7">
        <v>8851</v>
      </c>
    </row>
    <row r="11" spans="1:11" ht="17.25" x14ac:dyDescent="0.3">
      <c r="A11" s="4" t="s">
        <v>51</v>
      </c>
      <c r="B11" s="5" t="s">
        <v>5</v>
      </c>
      <c r="C11" s="6" t="s">
        <v>6</v>
      </c>
      <c r="D11" s="5" t="s">
        <v>7</v>
      </c>
      <c r="E11" s="5" t="s">
        <v>20</v>
      </c>
      <c r="F11" s="5" t="s">
        <v>21</v>
      </c>
      <c r="G11" s="7">
        <v>14137</v>
      </c>
    </row>
    <row r="12" spans="1:11" ht="17.25" x14ac:dyDescent="0.3">
      <c r="A12" s="4" t="s">
        <v>51</v>
      </c>
      <c r="B12" s="5" t="s">
        <v>5</v>
      </c>
      <c r="C12" s="6" t="s">
        <v>6</v>
      </c>
      <c r="D12" s="5" t="s">
        <v>7</v>
      </c>
      <c r="E12" s="5" t="s">
        <v>22</v>
      </c>
      <c r="F12" s="5" t="s">
        <v>21</v>
      </c>
      <c r="G12" s="7">
        <v>32525</v>
      </c>
    </row>
    <row r="13" spans="1:11" ht="17.25" x14ac:dyDescent="0.3">
      <c r="A13" s="4" t="s">
        <v>51</v>
      </c>
      <c r="B13" s="5" t="s">
        <v>5</v>
      </c>
      <c r="C13" s="6" t="s">
        <v>6</v>
      </c>
      <c r="D13" s="5" t="s">
        <v>7</v>
      </c>
      <c r="E13" s="5" t="s">
        <v>23</v>
      </c>
      <c r="F13" s="5" t="s">
        <v>21</v>
      </c>
      <c r="G13" s="7">
        <v>34195</v>
      </c>
    </row>
    <row r="14" spans="1:11" ht="17.25" x14ac:dyDescent="0.3">
      <c r="A14" s="4" t="s">
        <v>52</v>
      </c>
      <c r="B14" s="5" t="s">
        <v>5</v>
      </c>
      <c r="C14" s="6" t="s">
        <v>6</v>
      </c>
      <c r="D14" s="5" t="s">
        <v>7</v>
      </c>
      <c r="E14" s="5" t="s">
        <v>8</v>
      </c>
      <c r="F14" s="5" t="s">
        <v>9</v>
      </c>
      <c r="G14" s="7">
        <v>4551</v>
      </c>
    </row>
    <row r="15" spans="1:11" ht="17.25" x14ac:dyDescent="0.3">
      <c r="A15" s="4" t="s">
        <v>52</v>
      </c>
      <c r="B15" s="5" t="s">
        <v>5</v>
      </c>
      <c r="C15" s="6" t="s">
        <v>6</v>
      </c>
      <c r="D15" s="5" t="s">
        <v>7</v>
      </c>
      <c r="E15" s="5" t="s">
        <v>10</v>
      </c>
      <c r="F15" s="5" t="s">
        <v>9</v>
      </c>
      <c r="G15" s="7">
        <v>47591</v>
      </c>
    </row>
    <row r="16" spans="1:11" ht="17.25" x14ac:dyDescent="0.3">
      <c r="A16" s="4" t="s">
        <v>52</v>
      </c>
      <c r="B16" s="5" t="s">
        <v>5</v>
      </c>
      <c r="C16" s="6" t="s">
        <v>6</v>
      </c>
      <c r="D16" s="5" t="s">
        <v>7</v>
      </c>
      <c r="E16" s="5" t="s">
        <v>11</v>
      </c>
      <c r="F16" s="5" t="s">
        <v>9</v>
      </c>
      <c r="G16" s="7">
        <v>26528</v>
      </c>
    </row>
    <row r="17" spans="1:7" ht="17.25" x14ac:dyDescent="0.3">
      <c r="A17" s="4" t="s">
        <v>52</v>
      </c>
      <c r="B17" s="5" t="s">
        <v>5</v>
      </c>
      <c r="C17" s="6" t="s">
        <v>6</v>
      </c>
      <c r="D17" s="5" t="s">
        <v>7</v>
      </c>
      <c r="E17" s="5" t="s">
        <v>12</v>
      </c>
      <c r="F17" s="5" t="s">
        <v>13</v>
      </c>
      <c r="G17" s="7">
        <v>42237</v>
      </c>
    </row>
    <row r="18" spans="1:7" ht="17.25" x14ac:dyDescent="0.3">
      <c r="A18" s="4" t="s">
        <v>52</v>
      </c>
      <c r="B18" s="5" t="s">
        <v>5</v>
      </c>
      <c r="C18" s="6" t="s">
        <v>6</v>
      </c>
      <c r="D18" s="5" t="s">
        <v>7</v>
      </c>
      <c r="E18" s="5" t="s">
        <v>14</v>
      </c>
      <c r="F18" s="5" t="s">
        <v>13</v>
      </c>
      <c r="G18" s="7">
        <v>40406</v>
      </c>
    </row>
    <row r="19" spans="1:7" ht="17.25" x14ac:dyDescent="0.3">
      <c r="A19" s="4" t="s">
        <v>52</v>
      </c>
      <c r="B19" s="5" t="s">
        <v>5</v>
      </c>
      <c r="C19" s="6" t="s">
        <v>6</v>
      </c>
      <c r="D19" s="5" t="s">
        <v>7</v>
      </c>
      <c r="E19" s="5" t="s">
        <v>15</v>
      </c>
      <c r="F19" s="5" t="s">
        <v>13</v>
      </c>
      <c r="G19" s="7">
        <v>47112</v>
      </c>
    </row>
    <row r="20" spans="1:7" ht="17.25" x14ac:dyDescent="0.3">
      <c r="A20" s="4" t="s">
        <v>52</v>
      </c>
      <c r="B20" s="5" t="s">
        <v>5</v>
      </c>
      <c r="C20" s="6" t="s">
        <v>6</v>
      </c>
      <c r="D20" s="5" t="s">
        <v>7</v>
      </c>
      <c r="E20" s="5" t="s">
        <v>16</v>
      </c>
      <c r="F20" s="5" t="s">
        <v>17</v>
      </c>
      <c r="G20" s="7">
        <v>24005</v>
      </c>
    </row>
    <row r="21" spans="1:7" ht="17.25" x14ac:dyDescent="0.3">
      <c r="A21" s="4" t="s">
        <v>52</v>
      </c>
      <c r="B21" s="5" t="s">
        <v>5</v>
      </c>
      <c r="C21" s="6" t="s">
        <v>6</v>
      </c>
      <c r="D21" s="5" t="s">
        <v>7</v>
      </c>
      <c r="E21" s="5" t="s">
        <v>18</v>
      </c>
      <c r="F21" s="5" t="s">
        <v>17</v>
      </c>
      <c r="G21" s="7">
        <v>76556</v>
      </c>
    </row>
    <row r="22" spans="1:7" ht="17.25" x14ac:dyDescent="0.3">
      <c r="A22" s="4" t="s">
        <v>52</v>
      </c>
      <c r="B22" s="5" t="s">
        <v>5</v>
      </c>
      <c r="C22" s="6" t="s">
        <v>6</v>
      </c>
      <c r="D22" s="5" t="s">
        <v>7</v>
      </c>
      <c r="E22" s="5" t="s">
        <v>19</v>
      </c>
      <c r="F22" s="5" t="s">
        <v>17</v>
      </c>
      <c r="G22" s="7">
        <v>34390</v>
      </c>
    </row>
    <row r="23" spans="1:7" ht="17.25" x14ac:dyDescent="0.3">
      <c r="A23" s="4" t="s">
        <v>52</v>
      </c>
      <c r="B23" s="5" t="s">
        <v>5</v>
      </c>
      <c r="C23" s="6" t="s">
        <v>6</v>
      </c>
      <c r="D23" s="5" t="s">
        <v>7</v>
      </c>
      <c r="E23" s="5" t="s">
        <v>20</v>
      </c>
      <c r="F23" s="5" t="s">
        <v>21</v>
      </c>
      <c r="G23" s="7">
        <v>7644</v>
      </c>
    </row>
    <row r="24" spans="1:7" ht="17.25" x14ac:dyDescent="0.3">
      <c r="A24" s="4" t="s">
        <v>52</v>
      </c>
      <c r="B24" s="5" t="s">
        <v>5</v>
      </c>
      <c r="C24" s="6" t="s">
        <v>6</v>
      </c>
      <c r="D24" s="5" t="s">
        <v>7</v>
      </c>
      <c r="E24" s="5" t="s">
        <v>22</v>
      </c>
      <c r="F24" s="5" t="s">
        <v>21</v>
      </c>
      <c r="G24" s="7">
        <v>9563</v>
      </c>
    </row>
    <row r="25" spans="1:7" ht="17.25" x14ac:dyDescent="0.3">
      <c r="A25" s="4" t="s">
        <v>52</v>
      </c>
      <c r="B25" s="5" t="s">
        <v>5</v>
      </c>
      <c r="C25" s="6" t="s">
        <v>6</v>
      </c>
      <c r="D25" s="5" t="s">
        <v>7</v>
      </c>
      <c r="E25" s="5" t="s">
        <v>23</v>
      </c>
      <c r="F25" s="5" t="s">
        <v>21</v>
      </c>
      <c r="G25" s="7">
        <v>36302</v>
      </c>
    </row>
    <row r="26" spans="1:7" ht="17.25" x14ac:dyDescent="0.3">
      <c r="A26" s="4" t="s">
        <v>53</v>
      </c>
      <c r="B26" s="5" t="s">
        <v>5</v>
      </c>
      <c r="C26" s="6" t="s">
        <v>6</v>
      </c>
      <c r="D26" s="5" t="s">
        <v>7</v>
      </c>
      <c r="E26" s="5" t="s">
        <v>8</v>
      </c>
      <c r="F26" s="5" t="s">
        <v>9</v>
      </c>
      <c r="G26" s="7">
        <v>9404</v>
      </c>
    </row>
    <row r="27" spans="1:7" ht="17.25" x14ac:dyDescent="0.3">
      <c r="A27" s="4" t="s">
        <v>53</v>
      </c>
      <c r="B27" s="5" t="s">
        <v>5</v>
      </c>
      <c r="C27" s="6" t="s">
        <v>6</v>
      </c>
      <c r="D27" s="5" t="s">
        <v>7</v>
      </c>
      <c r="E27" s="5" t="s">
        <v>10</v>
      </c>
      <c r="F27" s="5" t="s">
        <v>9</v>
      </c>
      <c r="G27" s="7">
        <v>1796</v>
      </c>
    </row>
    <row r="28" spans="1:7" ht="17.25" x14ac:dyDescent="0.3">
      <c r="A28" s="4" t="s">
        <v>53</v>
      </c>
      <c r="B28" s="5" t="s">
        <v>5</v>
      </c>
      <c r="C28" s="6" t="s">
        <v>6</v>
      </c>
      <c r="D28" s="5" t="s">
        <v>7</v>
      </c>
      <c r="E28" s="5" t="s">
        <v>11</v>
      </c>
      <c r="F28" s="5" t="s">
        <v>9</v>
      </c>
      <c r="G28" s="7">
        <v>5740</v>
      </c>
    </row>
    <row r="29" spans="1:7" ht="17.25" x14ac:dyDescent="0.3">
      <c r="A29" s="4" t="s">
        <v>53</v>
      </c>
      <c r="B29" s="5" t="s">
        <v>5</v>
      </c>
      <c r="C29" s="6" t="s">
        <v>6</v>
      </c>
      <c r="D29" s="5" t="s">
        <v>7</v>
      </c>
      <c r="E29" s="5" t="s">
        <v>12</v>
      </c>
      <c r="F29" s="5" t="s">
        <v>13</v>
      </c>
      <c r="G29" s="7">
        <v>4503</v>
      </c>
    </row>
    <row r="30" spans="1:7" ht="17.25" x14ac:dyDescent="0.3">
      <c r="A30" s="4" t="s">
        <v>53</v>
      </c>
      <c r="B30" s="5" t="s">
        <v>5</v>
      </c>
      <c r="C30" s="6" t="s">
        <v>6</v>
      </c>
      <c r="D30" s="5" t="s">
        <v>7</v>
      </c>
      <c r="E30" s="5" t="s">
        <v>14</v>
      </c>
      <c r="F30" s="5" t="s">
        <v>13</v>
      </c>
      <c r="G30" s="7">
        <v>9998</v>
      </c>
    </row>
    <row r="31" spans="1:7" ht="17.25" x14ac:dyDescent="0.3">
      <c r="A31" s="4" t="s">
        <v>53</v>
      </c>
      <c r="B31" s="5" t="s">
        <v>5</v>
      </c>
      <c r="C31" s="6" t="s">
        <v>6</v>
      </c>
      <c r="D31" s="5" t="s">
        <v>7</v>
      </c>
      <c r="E31" s="5" t="s">
        <v>15</v>
      </c>
      <c r="F31" s="5" t="s">
        <v>13</v>
      </c>
      <c r="G31" s="7">
        <v>3777</v>
      </c>
    </row>
    <row r="32" spans="1:7" ht="17.25" x14ac:dyDescent="0.3">
      <c r="A32" s="4" t="s">
        <v>53</v>
      </c>
      <c r="B32" s="5" t="s">
        <v>5</v>
      </c>
      <c r="C32" s="6" t="s">
        <v>6</v>
      </c>
      <c r="D32" s="5" t="s">
        <v>7</v>
      </c>
      <c r="E32" s="5" t="s">
        <v>16</v>
      </c>
      <c r="F32" s="5" t="s">
        <v>17</v>
      </c>
      <c r="G32" s="7">
        <v>2937</v>
      </c>
    </row>
    <row r="33" spans="1:7" ht="17.25" x14ac:dyDescent="0.3">
      <c r="A33" s="4" t="s">
        <v>53</v>
      </c>
      <c r="B33" s="5" t="s">
        <v>5</v>
      </c>
      <c r="C33" s="6" t="s">
        <v>6</v>
      </c>
      <c r="D33" s="5" t="s">
        <v>7</v>
      </c>
      <c r="E33" s="5" t="s">
        <v>18</v>
      </c>
      <c r="F33" s="5" t="s">
        <v>17</v>
      </c>
      <c r="G33" s="7">
        <v>2927</v>
      </c>
    </row>
    <row r="34" spans="1:7" ht="17.25" x14ac:dyDescent="0.3">
      <c r="A34" s="4" t="s">
        <v>53</v>
      </c>
      <c r="B34" s="5" t="s">
        <v>5</v>
      </c>
      <c r="C34" s="6" t="s">
        <v>6</v>
      </c>
      <c r="D34" s="5" t="s">
        <v>7</v>
      </c>
      <c r="E34" s="5" t="s">
        <v>19</v>
      </c>
      <c r="F34" s="5" t="s">
        <v>17</v>
      </c>
      <c r="G34" s="7">
        <v>4114</v>
      </c>
    </row>
    <row r="35" spans="1:7" ht="17.25" x14ac:dyDescent="0.3">
      <c r="A35" s="4" t="s">
        <v>53</v>
      </c>
      <c r="B35" s="5" t="s">
        <v>5</v>
      </c>
      <c r="C35" s="6" t="s">
        <v>6</v>
      </c>
      <c r="D35" s="5" t="s">
        <v>7</v>
      </c>
      <c r="E35" s="5" t="s">
        <v>20</v>
      </c>
      <c r="F35" s="5" t="s">
        <v>21</v>
      </c>
      <c r="G35" s="7">
        <v>1154</v>
      </c>
    </row>
    <row r="36" spans="1:7" ht="17.25" x14ac:dyDescent="0.3">
      <c r="A36" s="4" t="s">
        <v>53</v>
      </c>
      <c r="B36" s="5" t="s">
        <v>5</v>
      </c>
      <c r="C36" s="6" t="s">
        <v>6</v>
      </c>
      <c r="D36" s="5" t="s">
        <v>7</v>
      </c>
      <c r="E36" s="5" t="s">
        <v>22</v>
      </c>
      <c r="F36" s="5" t="s">
        <v>21</v>
      </c>
      <c r="G36" s="7">
        <v>9547</v>
      </c>
    </row>
    <row r="37" spans="1:7" ht="17.25" x14ac:dyDescent="0.3">
      <c r="A37" s="4" t="s">
        <v>53</v>
      </c>
      <c r="B37" s="5" t="s">
        <v>5</v>
      </c>
      <c r="C37" s="6" t="s">
        <v>6</v>
      </c>
      <c r="D37" s="5" t="s">
        <v>7</v>
      </c>
      <c r="E37" s="5" t="s">
        <v>23</v>
      </c>
      <c r="F37" s="5" t="s">
        <v>21</v>
      </c>
      <c r="G37" s="7">
        <v>6242</v>
      </c>
    </row>
    <row r="38" spans="1:7" ht="17.25" x14ac:dyDescent="0.3">
      <c r="A38" s="4" t="s">
        <v>54</v>
      </c>
      <c r="B38" s="5" t="s">
        <v>5</v>
      </c>
      <c r="C38" s="6" t="s">
        <v>6</v>
      </c>
      <c r="D38" s="5" t="s">
        <v>7</v>
      </c>
      <c r="E38" s="5" t="s">
        <v>8</v>
      </c>
      <c r="F38" s="5" t="s">
        <v>9</v>
      </c>
      <c r="G38" s="7">
        <v>49598</v>
      </c>
    </row>
    <row r="39" spans="1:7" ht="17.25" x14ac:dyDescent="0.3">
      <c r="A39" s="4" t="s">
        <v>54</v>
      </c>
      <c r="B39" s="5" t="s">
        <v>5</v>
      </c>
      <c r="C39" s="6" t="s">
        <v>6</v>
      </c>
      <c r="D39" s="5" t="s">
        <v>7</v>
      </c>
      <c r="E39" s="5" t="s">
        <v>10</v>
      </c>
      <c r="F39" s="5" t="s">
        <v>9</v>
      </c>
      <c r="G39" s="7">
        <v>11468</v>
      </c>
    </row>
    <row r="40" spans="1:7" ht="17.25" x14ac:dyDescent="0.3">
      <c r="A40" s="4" t="s">
        <v>54</v>
      </c>
      <c r="B40" s="5" t="s">
        <v>5</v>
      </c>
      <c r="C40" s="6" t="s">
        <v>6</v>
      </c>
      <c r="D40" s="5" t="s">
        <v>7</v>
      </c>
      <c r="E40" s="5" t="s">
        <v>11</v>
      </c>
      <c r="F40" s="5" t="s">
        <v>9</v>
      </c>
      <c r="G40" s="7">
        <v>3233</v>
      </c>
    </row>
    <row r="41" spans="1:7" ht="17.25" x14ac:dyDescent="0.3">
      <c r="A41" s="4" t="s">
        <v>54</v>
      </c>
      <c r="B41" s="5" t="s">
        <v>5</v>
      </c>
      <c r="C41" s="6" t="s">
        <v>6</v>
      </c>
      <c r="D41" s="5" t="s">
        <v>7</v>
      </c>
      <c r="E41" s="5" t="s">
        <v>12</v>
      </c>
      <c r="F41" s="5" t="s">
        <v>13</v>
      </c>
      <c r="G41" s="7">
        <v>22363</v>
      </c>
    </row>
    <row r="42" spans="1:7" ht="17.25" x14ac:dyDescent="0.3">
      <c r="A42" s="4" t="s">
        <v>54</v>
      </c>
      <c r="B42" s="5" t="s">
        <v>5</v>
      </c>
      <c r="C42" s="6" t="s">
        <v>6</v>
      </c>
      <c r="D42" s="5" t="s">
        <v>7</v>
      </c>
      <c r="E42" s="5" t="s">
        <v>14</v>
      </c>
      <c r="F42" s="5" t="s">
        <v>13</v>
      </c>
      <c r="G42" s="7">
        <v>3881</v>
      </c>
    </row>
    <row r="43" spans="1:7" ht="17.25" x14ac:dyDescent="0.3">
      <c r="A43" s="4" t="s">
        <v>54</v>
      </c>
      <c r="B43" s="5" t="s">
        <v>5</v>
      </c>
      <c r="C43" s="6" t="s">
        <v>6</v>
      </c>
      <c r="D43" s="5" t="s">
        <v>7</v>
      </c>
      <c r="E43" s="5" t="s">
        <v>15</v>
      </c>
      <c r="F43" s="5" t="s">
        <v>13</v>
      </c>
      <c r="G43" s="7">
        <v>7749</v>
      </c>
    </row>
    <row r="44" spans="1:7" ht="17.25" x14ac:dyDescent="0.3">
      <c r="A44" s="4" t="s">
        <v>54</v>
      </c>
      <c r="B44" s="5" t="s">
        <v>5</v>
      </c>
      <c r="C44" s="6" t="s">
        <v>6</v>
      </c>
      <c r="D44" s="5" t="s">
        <v>7</v>
      </c>
      <c r="E44" s="5" t="s">
        <v>16</v>
      </c>
      <c r="F44" s="5" t="s">
        <v>17</v>
      </c>
      <c r="G44" s="7">
        <v>28910</v>
      </c>
    </row>
    <row r="45" spans="1:7" ht="17.25" x14ac:dyDescent="0.3">
      <c r="A45" s="4" t="s">
        <v>54</v>
      </c>
      <c r="B45" s="5" t="s">
        <v>5</v>
      </c>
      <c r="C45" s="6" t="s">
        <v>6</v>
      </c>
      <c r="D45" s="5" t="s">
        <v>7</v>
      </c>
      <c r="E45" s="5" t="s">
        <v>18</v>
      </c>
      <c r="F45" s="5" t="s">
        <v>17</v>
      </c>
      <c r="G45" s="7">
        <v>12151</v>
      </c>
    </row>
    <row r="46" spans="1:7" ht="17.25" x14ac:dyDescent="0.3">
      <c r="A46" s="4" t="s">
        <v>54</v>
      </c>
      <c r="B46" s="5" t="s">
        <v>5</v>
      </c>
      <c r="C46" s="6" t="s">
        <v>6</v>
      </c>
      <c r="D46" s="5" t="s">
        <v>7</v>
      </c>
      <c r="E46" s="5" t="s">
        <v>19</v>
      </c>
      <c r="F46" s="5" t="s">
        <v>17</v>
      </c>
      <c r="G46" s="7">
        <v>2233</v>
      </c>
    </row>
    <row r="47" spans="1:7" ht="17.25" x14ac:dyDescent="0.3">
      <c r="A47" s="4" t="s">
        <v>54</v>
      </c>
      <c r="B47" s="5" t="s">
        <v>5</v>
      </c>
      <c r="C47" s="6" t="s">
        <v>6</v>
      </c>
      <c r="D47" s="5" t="s">
        <v>7</v>
      </c>
      <c r="E47" s="5" t="s">
        <v>20</v>
      </c>
      <c r="F47" s="5" t="s">
        <v>21</v>
      </c>
      <c r="G47" s="7">
        <v>15235</v>
      </c>
    </row>
    <row r="48" spans="1:7" ht="17.25" x14ac:dyDescent="0.3">
      <c r="A48" s="4" t="s">
        <v>54</v>
      </c>
      <c r="B48" s="5" t="s">
        <v>5</v>
      </c>
      <c r="C48" s="6" t="s">
        <v>6</v>
      </c>
      <c r="D48" s="5" t="s">
        <v>7</v>
      </c>
      <c r="E48" s="5" t="s">
        <v>22</v>
      </c>
      <c r="F48" s="5" t="s">
        <v>21</v>
      </c>
      <c r="G48" s="7">
        <v>8004</v>
      </c>
    </row>
    <row r="49" spans="1:7" ht="17.25" x14ac:dyDescent="0.3">
      <c r="A49" s="4" t="s">
        <v>54</v>
      </c>
      <c r="B49" s="5" t="s">
        <v>5</v>
      </c>
      <c r="C49" s="6" t="s">
        <v>6</v>
      </c>
      <c r="D49" s="5" t="s">
        <v>7</v>
      </c>
      <c r="E49" s="5" t="s">
        <v>23</v>
      </c>
      <c r="F49" s="5" t="s">
        <v>21</v>
      </c>
      <c r="G49" s="7">
        <v>10465</v>
      </c>
    </row>
    <row r="50" spans="1:7" ht="17.25" x14ac:dyDescent="0.3">
      <c r="A50" s="4" t="s">
        <v>51</v>
      </c>
      <c r="B50" s="5" t="s">
        <v>5</v>
      </c>
      <c r="C50" s="6" t="s">
        <v>6</v>
      </c>
      <c r="D50" s="5" t="s">
        <v>24</v>
      </c>
      <c r="E50" s="5" t="s">
        <v>8</v>
      </c>
      <c r="F50" s="5" t="s">
        <v>9</v>
      </c>
      <c r="G50" s="7">
        <v>6322</v>
      </c>
    </row>
    <row r="51" spans="1:7" ht="17.25" x14ac:dyDescent="0.3">
      <c r="A51" s="4" t="s">
        <v>51</v>
      </c>
      <c r="B51" s="5" t="s">
        <v>5</v>
      </c>
      <c r="C51" s="6" t="s">
        <v>6</v>
      </c>
      <c r="D51" s="5" t="s">
        <v>24</v>
      </c>
      <c r="E51" s="5" t="s">
        <v>10</v>
      </c>
      <c r="F51" s="5" t="s">
        <v>9</v>
      </c>
      <c r="G51" s="7">
        <v>32313</v>
      </c>
    </row>
    <row r="52" spans="1:7" ht="17.25" x14ac:dyDescent="0.3">
      <c r="A52" s="4" t="s">
        <v>51</v>
      </c>
      <c r="B52" s="5" t="s">
        <v>5</v>
      </c>
      <c r="C52" s="6" t="s">
        <v>6</v>
      </c>
      <c r="D52" s="5" t="s">
        <v>24</v>
      </c>
      <c r="E52" s="5" t="s">
        <v>11</v>
      </c>
      <c r="F52" s="5" t="s">
        <v>9</v>
      </c>
      <c r="G52" s="7">
        <v>22302</v>
      </c>
    </row>
    <row r="53" spans="1:7" ht="17.25" x14ac:dyDescent="0.3">
      <c r="A53" s="4" t="s">
        <v>51</v>
      </c>
      <c r="B53" s="5" t="s">
        <v>5</v>
      </c>
      <c r="C53" s="6" t="s">
        <v>6</v>
      </c>
      <c r="D53" s="5" t="s">
        <v>24</v>
      </c>
      <c r="E53" s="5" t="s">
        <v>12</v>
      </c>
      <c r="F53" s="5" t="s">
        <v>13</v>
      </c>
      <c r="G53" s="7">
        <v>10081</v>
      </c>
    </row>
    <row r="54" spans="1:7" ht="17.25" x14ac:dyDescent="0.3">
      <c r="A54" s="4" t="s">
        <v>51</v>
      </c>
      <c r="B54" s="5" t="s">
        <v>5</v>
      </c>
      <c r="C54" s="6" t="s">
        <v>6</v>
      </c>
      <c r="D54" s="5" t="s">
        <v>24</v>
      </c>
      <c r="E54" s="5" t="s">
        <v>14</v>
      </c>
      <c r="F54" s="5" t="s">
        <v>13</v>
      </c>
      <c r="G54" s="7">
        <v>49854</v>
      </c>
    </row>
    <row r="55" spans="1:7" ht="17.25" x14ac:dyDescent="0.3">
      <c r="A55" s="4" t="s">
        <v>51</v>
      </c>
      <c r="B55" s="5" t="s">
        <v>5</v>
      </c>
      <c r="C55" s="6" t="s">
        <v>6</v>
      </c>
      <c r="D55" s="5" t="s">
        <v>24</v>
      </c>
      <c r="E55" s="5" t="s">
        <v>15</v>
      </c>
      <c r="F55" s="5" t="s">
        <v>13</v>
      </c>
      <c r="G55" s="7">
        <v>44610</v>
      </c>
    </row>
    <row r="56" spans="1:7" ht="17.25" x14ac:dyDescent="0.3">
      <c r="A56" s="4" t="s">
        <v>51</v>
      </c>
      <c r="B56" s="5" t="s">
        <v>5</v>
      </c>
      <c r="C56" s="6" t="s">
        <v>6</v>
      </c>
      <c r="D56" s="5" t="s">
        <v>24</v>
      </c>
      <c r="E56" s="5" t="s">
        <v>16</v>
      </c>
      <c r="F56" s="5" t="s">
        <v>17</v>
      </c>
      <c r="G56" s="7">
        <v>5344</v>
      </c>
    </row>
    <row r="57" spans="1:7" ht="17.25" x14ac:dyDescent="0.3">
      <c r="A57" s="4" t="s">
        <v>51</v>
      </c>
      <c r="B57" s="5" t="s">
        <v>5</v>
      </c>
      <c r="C57" s="6" t="s">
        <v>6</v>
      </c>
      <c r="D57" s="5" t="s">
        <v>24</v>
      </c>
      <c r="E57" s="5" t="s">
        <v>18</v>
      </c>
      <c r="F57" s="5" t="s">
        <v>17</v>
      </c>
      <c r="G57" s="7">
        <v>21928</v>
      </c>
    </row>
    <row r="58" spans="1:7" ht="17.25" x14ac:dyDescent="0.3">
      <c r="A58" s="4" t="s">
        <v>51</v>
      </c>
      <c r="B58" s="5" t="s">
        <v>5</v>
      </c>
      <c r="C58" s="6" t="s">
        <v>6</v>
      </c>
      <c r="D58" s="5" t="s">
        <v>24</v>
      </c>
      <c r="E58" s="5" t="s">
        <v>19</v>
      </c>
      <c r="F58" s="5" t="s">
        <v>17</v>
      </c>
      <c r="G58" s="7">
        <v>33825</v>
      </c>
    </row>
    <row r="59" spans="1:7" ht="17.25" x14ac:dyDescent="0.3">
      <c r="A59" s="4" t="s">
        <v>51</v>
      </c>
      <c r="B59" s="5" t="s">
        <v>5</v>
      </c>
      <c r="C59" s="6" t="s">
        <v>6</v>
      </c>
      <c r="D59" s="5" t="s">
        <v>24</v>
      </c>
      <c r="E59" s="5" t="s">
        <v>20</v>
      </c>
      <c r="F59" s="5" t="s">
        <v>21</v>
      </c>
      <c r="G59" s="7">
        <v>433</v>
      </c>
    </row>
    <row r="60" spans="1:7" ht="17.25" x14ac:dyDescent="0.3">
      <c r="A60" s="4" t="s">
        <v>51</v>
      </c>
      <c r="B60" s="5" t="s">
        <v>5</v>
      </c>
      <c r="C60" s="6" t="s">
        <v>6</v>
      </c>
      <c r="D60" s="5" t="s">
        <v>24</v>
      </c>
      <c r="E60" s="5" t="s">
        <v>22</v>
      </c>
      <c r="F60" s="5" t="s">
        <v>21</v>
      </c>
      <c r="G60" s="7">
        <v>6770</v>
      </c>
    </row>
    <row r="61" spans="1:7" ht="17.25" x14ac:dyDescent="0.3">
      <c r="A61" s="4" t="s">
        <v>51</v>
      </c>
      <c r="B61" s="5" t="s">
        <v>5</v>
      </c>
      <c r="C61" s="6" t="s">
        <v>6</v>
      </c>
      <c r="D61" s="5" t="s">
        <v>24</v>
      </c>
      <c r="E61" s="5" t="s">
        <v>23</v>
      </c>
      <c r="F61" s="5" t="s">
        <v>21</v>
      </c>
      <c r="G61" s="7">
        <v>35756</v>
      </c>
    </row>
    <row r="62" spans="1:7" ht="17.25" x14ac:dyDescent="0.3">
      <c r="A62" s="4" t="s">
        <v>52</v>
      </c>
      <c r="B62" s="5" t="s">
        <v>5</v>
      </c>
      <c r="C62" s="6" t="s">
        <v>6</v>
      </c>
      <c r="D62" s="5" t="s">
        <v>24</v>
      </c>
      <c r="E62" s="5" t="s">
        <v>8</v>
      </c>
      <c r="F62" s="5" t="s">
        <v>9</v>
      </c>
      <c r="G62" s="7">
        <v>21692</v>
      </c>
    </row>
    <row r="63" spans="1:7" ht="17.25" x14ac:dyDescent="0.3">
      <c r="A63" s="4" t="s">
        <v>52</v>
      </c>
      <c r="B63" s="5" t="s">
        <v>5</v>
      </c>
      <c r="C63" s="6" t="s">
        <v>6</v>
      </c>
      <c r="D63" s="5" t="s">
        <v>24</v>
      </c>
      <c r="E63" s="5" t="s">
        <v>10</v>
      </c>
      <c r="F63" s="5" t="s">
        <v>9</v>
      </c>
      <c r="G63" s="7">
        <v>45596</v>
      </c>
    </row>
    <row r="64" spans="1:7" ht="17.25" x14ac:dyDescent="0.3">
      <c r="A64" s="4" t="s">
        <v>52</v>
      </c>
      <c r="B64" s="5" t="s">
        <v>5</v>
      </c>
      <c r="C64" s="6" t="s">
        <v>6</v>
      </c>
      <c r="D64" s="5" t="s">
        <v>24</v>
      </c>
      <c r="E64" s="5" t="s">
        <v>11</v>
      </c>
      <c r="F64" s="5" t="s">
        <v>9</v>
      </c>
      <c r="G64" s="7">
        <v>41075</v>
      </c>
    </row>
    <row r="65" spans="1:7" ht="17.25" x14ac:dyDescent="0.3">
      <c r="A65" s="4" t="s">
        <v>52</v>
      </c>
      <c r="B65" s="5" t="s">
        <v>5</v>
      </c>
      <c r="C65" s="6" t="s">
        <v>6</v>
      </c>
      <c r="D65" s="5" t="s">
        <v>24</v>
      </c>
      <c r="E65" s="5" t="s">
        <v>12</v>
      </c>
      <c r="F65" s="5" t="s">
        <v>13</v>
      </c>
      <c r="G65" s="7">
        <v>36517</v>
      </c>
    </row>
    <row r="66" spans="1:7" ht="17.25" x14ac:dyDescent="0.3">
      <c r="A66" s="4" t="s">
        <v>52</v>
      </c>
      <c r="B66" s="5" t="s">
        <v>5</v>
      </c>
      <c r="C66" s="6" t="s">
        <v>6</v>
      </c>
      <c r="D66" s="5" t="s">
        <v>24</v>
      </c>
      <c r="E66" s="5" t="s">
        <v>14</v>
      </c>
      <c r="F66" s="5" t="s">
        <v>13</v>
      </c>
      <c r="G66" s="7">
        <v>2115</v>
      </c>
    </row>
    <row r="67" spans="1:7" ht="17.25" x14ac:dyDescent="0.3">
      <c r="A67" s="4" t="s">
        <v>52</v>
      </c>
      <c r="B67" s="5" t="s">
        <v>5</v>
      </c>
      <c r="C67" s="6" t="s">
        <v>6</v>
      </c>
      <c r="D67" s="5" t="s">
        <v>24</v>
      </c>
      <c r="E67" s="5" t="s">
        <v>15</v>
      </c>
      <c r="F67" s="5" t="s">
        <v>13</v>
      </c>
      <c r="G67" s="7">
        <v>3330</v>
      </c>
    </row>
    <row r="68" spans="1:7" ht="17.25" x14ac:dyDescent="0.3">
      <c r="A68" s="4" t="s">
        <v>52</v>
      </c>
      <c r="B68" s="5" t="s">
        <v>5</v>
      </c>
      <c r="C68" s="6" t="s">
        <v>6</v>
      </c>
      <c r="D68" s="5" t="s">
        <v>24</v>
      </c>
      <c r="E68" s="5" t="s">
        <v>16</v>
      </c>
      <c r="F68" s="5" t="s">
        <v>17</v>
      </c>
      <c r="G68" s="7">
        <v>25978</v>
      </c>
    </row>
    <row r="69" spans="1:7" ht="17.25" x14ac:dyDescent="0.3">
      <c r="A69" s="4" t="s">
        <v>52</v>
      </c>
      <c r="B69" s="5" t="s">
        <v>5</v>
      </c>
      <c r="C69" s="6" t="s">
        <v>6</v>
      </c>
      <c r="D69" s="5" t="s">
        <v>24</v>
      </c>
      <c r="E69" s="5" t="s">
        <v>18</v>
      </c>
      <c r="F69" s="5" t="s">
        <v>17</v>
      </c>
      <c r="G69" s="7">
        <v>7045</v>
      </c>
    </row>
    <row r="70" spans="1:7" ht="17.25" x14ac:dyDescent="0.3">
      <c r="A70" s="4" t="s">
        <v>52</v>
      </c>
      <c r="B70" s="5" t="s">
        <v>5</v>
      </c>
      <c r="C70" s="6" t="s">
        <v>6</v>
      </c>
      <c r="D70" s="5" t="s">
        <v>24</v>
      </c>
      <c r="E70" s="5" t="s">
        <v>19</v>
      </c>
      <c r="F70" s="5" t="s">
        <v>17</v>
      </c>
      <c r="G70" s="7">
        <v>47707</v>
      </c>
    </row>
    <row r="71" spans="1:7" ht="17.25" x14ac:dyDescent="0.3">
      <c r="A71" s="4" t="s">
        <v>52</v>
      </c>
      <c r="B71" s="5" t="s">
        <v>5</v>
      </c>
      <c r="C71" s="6" t="s">
        <v>6</v>
      </c>
      <c r="D71" s="5" t="s">
        <v>24</v>
      </c>
      <c r="E71" s="5" t="s">
        <v>20</v>
      </c>
      <c r="F71" s="5" t="s">
        <v>21</v>
      </c>
      <c r="G71" s="7">
        <v>31350</v>
      </c>
    </row>
    <row r="72" spans="1:7" ht="17.25" x14ac:dyDescent="0.3">
      <c r="A72" s="4" t="s">
        <v>52</v>
      </c>
      <c r="B72" s="5" t="s">
        <v>5</v>
      </c>
      <c r="C72" s="6" t="s">
        <v>6</v>
      </c>
      <c r="D72" s="5" t="s">
        <v>24</v>
      </c>
      <c r="E72" s="5" t="s">
        <v>22</v>
      </c>
      <c r="F72" s="5" t="s">
        <v>21</v>
      </c>
      <c r="G72" s="7">
        <v>2899</v>
      </c>
    </row>
    <row r="73" spans="1:7" ht="17.25" x14ac:dyDescent="0.3">
      <c r="A73" s="4" t="s">
        <v>52</v>
      </c>
      <c r="B73" s="5" t="s">
        <v>5</v>
      </c>
      <c r="C73" s="6" t="s">
        <v>6</v>
      </c>
      <c r="D73" s="5" t="s">
        <v>24</v>
      </c>
      <c r="E73" s="5" t="s">
        <v>23</v>
      </c>
      <c r="F73" s="5" t="s">
        <v>21</v>
      </c>
      <c r="G73" s="7">
        <v>26263</v>
      </c>
    </row>
    <row r="74" spans="1:7" ht="17.25" x14ac:dyDescent="0.3">
      <c r="A74" s="4" t="s">
        <v>53</v>
      </c>
      <c r="B74" s="5" t="s">
        <v>5</v>
      </c>
      <c r="C74" s="6" t="s">
        <v>6</v>
      </c>
      <c r="D74" s="5" t="s">
        <v>24</v>
      </c>
      <c r="E74" s="5" t="s">
        <v>8</v>
      </c>
      <c r="F74" s="5" t="s">
        <v>9</v>
      </c>
      <c r="G74" s="7">
        <v>4642</v>
      </c>
    </row>
    <row r="75" spans="1:7" ht="17.25" x14ac:dyDescent="0.3">
      <c r="A75" s="4" t="s">
        <v>53</v>
      </c>
      <c r="B75" s="5" t="s">
        <v>5</v>
      </c>
      <c r="C75" s="6" t="s">
        <v>6</v>
      </c>
      <c r="D75" s="5" t="s">
        <v>24</v>
      </c>
      <c r="E75" s="5" t="s">
        <v>10</v>
      </c>
      <c r="F75" s="5" t="s">
        <v>9</v>
      </c>
      <c r="G75" s="7">
        <v>3047</v>
      </c>
    </row>
    <row r="76" spans="1:7" ht="17.25" x14ac:dyDescent="0.3">
      <c r="A76" s="4" t="s">
        <v>53</v>
      </c>
      <c r="B76" s="5" t="s">
        <v>5</v>
      </c>
      <c r="C76" s="6" t="s">
        <v>6</v>
      </c>
      <c r="D76" s="5" t="s">
        <v>24</v>
      </c>
      <c r="E76" s="5" t="s">
        <v>11</v>
      </c>
      <c r="F76" s="5" t="s">
        <v>9</v>
      </c>
      <c r="G76" s="7">
        <v>7025</v>
      </c>
    </row>
    <row r="77" spans="1:7" ht="17.25" x14ac:dyDescent="0.3">
      <c r="A77" s="4" t="s">
        <v>53</v>
      </c>
      <c r="B77" s="5" t="s">
        <v>5</v>
      </c>
      <c r="C77" s="6" t="s">
        <v>6</v>
      </c>
      <c r="D77" s="5" t="s">
        <v>24</v>
      </c>
      <c r="E77" s="5" t="s">
        <v>12</v>
      </c>
      <c r="F77" s="5" t="s">
        <v>13</v>
      </c>
      <c r="G77" s="7">
        <v>4011</v>
      </c>
    </row>
    <row r="78" spans="1:7" ht="17.25" x14ac:dyDescent="0.3">
      <c r="A78" s="4" t="s">
        <v>53</v>
      </c>
      <c r="B78" s="5" t="s">
        <v>5</v>
      </c>
      <c r="C78" s="6" t="s">
        <v>6</v>
      </c>
      <c r="D78" s="5" t="s">
        <v>24</v>
      </c>
      <c r="E78" s="5" t="s">
        <v>14</v>
      </c>
      <c r="F78" s="5" t="s">
        <v>13</v>
      </c>
      <c r="G78" s="7">
        <v>9151</v>
      </c>
    </row>
    <row r="79" spans="1:7" ht="17.25" x14ac:dyDescent="0.3">
      <c r="A79" s="4" t="s">
        <v>53</v>
      </c>
      <c r="B79" s="5" t="s">
        <v>5</v>
      </c>
      <c r="C79" s="6" t="s">
        <v>6</v>
      </c>
      <c r="D79" s="5" t="s">
        <v>24</v>
      </c>
      <c r="E79" s="5" t="s">
        <v>15</v>
      </c>
      <c r="F79" s="5" t="s">
        <v>13</v>
      </c>
      <c r="G79" s="7">
        <v>8979</v>
      </c>
    </row>
    <row r="80" spans="1:7" ht="17.25" x14ac:dyDescent="0.3">
      <c r="A80" s="4" t="s">
        <v>53</v>
      </c>
      <c r="B80" s="5" t="s">
        <v>5</v>
      </c>
      <c r="C80" s="6" t="s">
        <v>6</v>
      </c>
      <c r="D80" s="5" t="s">
        <v>24</v>
      </c>
      <c r="E80" s="5" t="s">
        <v>16</v>
      </c>
      <c r="F80" s="5" t="s">
        <v>17</v>
      </c>
      <c r="G80" s="7">
        <v>1210</v>
      </c>
    </row>
    <row r="81" spans="1:7" ht="17.25" x14ac:dyDescent="0.3">
      <c r="A81" s="4" t="s">
        <v>53</v>
      </c>
      <c r="B81" s="5" t="s">
        <v>5</v>
      </c>
      <c r="C81" s="6" t="s">
        <v>6</v>
      </c>
      <c r="D81" s="5" t="s">
        <v>24</v>
      </c>
      <c r="E81" s="5" t="s">
        <v>18</v>
      </c>
      <c r="F81" s="5" t="s">
        <v>17</v>
      </c>
      <c r="G81" s="7">
        <v>6879</v>
      </c>
    </row>
    <row r="82" spans="1:7" ht="17.25" x14ac:dyDescent="0.3">
      <c r="A82" s="4" t="s">
        <v>53</v>
      </c>
      <c r="B82" s="5" t="s">
        <v>5</v>
      </c>
      <c r="C82" s="6" t="s">
        <v>6</v>
      </c>
      <c r="D82" s="5" t="s">
        <v>24</v>
      </c>
      <c r="E82" s="5" t="s">
        <v>19</v>
      </c>
      <c r="F82" s="5" t="s">
        <v>17</v>
      </c>
      <c r="G82" s="7">
        <v>4201</v>
      </c>
    </row>
    <row r="83" spans="1:7" ht="17.25" x14ac:dyDescent="0.3">
      <c r="A83" s="4" t="s">
        <v>53</v>
      </c>
      <c r="B83" s="5" t="s">
        <v>5</v>
      </c>
      <c r="C83" s="6" t="s">
        <v>6</v>
      </c>
      <c r="D83" s="5" t="s">
        <v>24</v>
      </c>
      <c r="E83" s="5" t="s">
        <v>20</v>
      </c>
      <c r="F83" s="5" t="s">
        <v>21</v>
      </c>
      <c r="G83" s="7">
        <v>6881</v>
      </c>
    </row>
    <row r="84" spans="1:7" ht="17.25" x14ac:dyDescent="0.3">
      <c r="A84" s="4" t="s">
        <v>53</v>
      </c>
      <c r="B84" s="5" t="s">
        <v>5</v>
      </c>
      <c r="C84" s="6" t="s">
        <v>6</v>
      </c>
      <c r="D84" s="5" t="s">
        <v>24</v>
      </c>
      <c r="E84" s="5" t="s">
        <v>22</v>
      </c>
      <c r="F84" s="5" t="s">
        <v>21</v>
      </c>
      <c r="G84" s="7">
        <v>2838</v>
      </c>
    </row>
    <row r="85" spans="1:7" ht="17.25" x14ac:dyDescent="0.3">
      <c r="A85" s="4" t="s">
        <v>53</v>
      </c>
      <c r="B85" s="5" t="s">
        <v>5</v>
      </c>
      <c r="C85" s="6" t="s">
        <v>6</v>
      </c>
      <c r="D85" s="5" t="s">
        <v>24</v>
      </c>
      <c r="E85" s="5" t="s">
        <v>23</v>
      </c>
      <c r="F85" s="5" t="s">
        <v>21</v>
      </c>
      <c r="G85" s="7">
        <v>8481</v>
      </c>
    </row>
    <row r="86" spans="1:7" ht="17.25" x14ac:dyDescent="0.3">
      <c r="A86" s="4" t="s">
        <v>54</v>
      </c>
      <c r="B86" s="5" t="s">
        <v>5</v>
      </c>
      <c r="C86" s="6" t="s">
        <v>6</v>
      </c>
      <c r="D86" s="5" t="s">
        <v>24</v>
      </c>
      <c r="E86" s="5" t="s">
        <v>8</v>
      </c>
      <c r="F86" s="5" t="s">
        <v>9</v>
      </c>
      <c r="G86" s="7">
        <v>29745</v>
      </c>
    </row>
    <row r="87" spans="1:7" ht="17.25" x14ac:dyDescent="0.3">
      <c r="A87" s="4" t="s">
        <v>54</v>
      </c>
      <c r="B87" s="5" t="s">
        <v>5</v>
      </c>
      <c r="C87" s="6" t="s">
        <v>6</v>
      </c>
      <c r="D87" s="5" t="s">
        <v>24</v>
      </c>
      <c r="E87" s="5" t="s">
        <v>10</v>
      </c>
      <c r="F87" s="5" t="s">
        <v>9</v>
      </c>
      <c r="G87" s="7">
        <v>12948</v>
      </c>
    </row>
    <row r="88" spans="1:7" ht="17.25" x14ac:dyDescent="0.3">
      <c r="A88" s="4" t="s">
        <v>54</v>
      </c>
      <c r="B88" s="5" t="s">
        <v>5</v>
      </c>
      <c r="C88" s="6" t="s">
        <v>6</v>
      </c>
      <c r="D88" s="5" t="s">
        <v>24</v>
      </c>
      <c r="E88" s="5" t="s">
        <v>11</v>
      </c>
      <c r="F88" s="5" t="s">
        <v>9</v>
      </c>
      <c r="G88" s="7">
        <v>2335</v>
      </c>
    </row>
    <row r="89" spans="1:7" ht="17.25" x14ac:dyDescent="0.3">
      <c r="A89" s="4" t="s">
        <v>54</v>
      </c>
      <c r="B89" s="5" t="s">
        <v>5</v>
      </c>
      <c r="C89" s="6" t="s">
        <v>6</v>
      </c>
      <c r="D89" s="5" t="s">
        <v>24</v>
      </c>
      <c r="E89" s="5" t="s">
        <v>12</v>
      </c>
      <c r="F89" s="5" t="s">
        <v>13</v>
      </c>
      <c r="G89" s="7">
        <v>33501</v>
      </c>
    </row>
    <row r="90" spans="1:7" ht="17.25" x14ac:dyDescent="0.3">
      <c r="A90" s="4" t="s">
        <v>54</v>
      </c>
      <c r="B90" s="5" t="s">
        <v>5</v>
      </c>
      <c r="C90" s="6" t="s">
        <v>6</v>
      </c>
      <c r="D90" s="5" t="s">
        <v>24</v>
      </c>
      <c r="E90" s="5" t="s">
        <v>14</v>
      </c>
      <c r="F90" s="5" t="s">
        <v>13</v>
      </c>
      <c r="G90" s="7">
        <v>39571</v>
      </c>
    </row>
    <row r="91" spans="1:7" ht="17.25" x14ac:dyDescent="0.3">
      <c r="A91" s="4" t="s">
        <v>54</v>
      </c>
      <c r="B91" s="5" t="s">
        <v>5</v>
      </c>
      <c r="C91" s="6" t="s">
        <v>6</v>
      </c>
      <c r="D91" s="5" t="s">
        <v>24</v>
      </c>
      <c r="E91" s="5" t="s">
        <v>15</v>
      </c>
      <c r="F91" s="5" t="s">
        <v>13</v>
      </c>
      <c r="G91" s="7">
        <v>39914</v>
      </c>
    </row>
    <row r="92" spans="1:7" ht="17.25" x14ac:dyDescent="0.3">
      <c r="A92" s="4" t="s">
        <v>54</v>
      </c>
      <c r="B92" s="5" t="s">
        <v>5</v>
      </c>
      <c r="C92" s="6" t="s">
        <v>6</v>
      </c>
      <c r="D92" s="5" t="s">
        <v>24</v>
      </c>
      <c r="E92" s="5" t="s">
        <v>16</v>
      </c>
      <c r="F92" s="5" t="s">
        <v>17</v>
      </c>
      <c r="G92" s="7">
        <v>8346</v>
      </c>
    </row>
    <row r="93" spans="1:7" ht="17.25" x14ac:dyDescent="0.3">
      <c r="A93" s="4" t="s">
        <v>54</v>
      </c>
      <c r="B93" s="5" t="s">
        <v>5</v>
      </c>
      <c r="C93" s="6" t="s">
        <v>6</v>
      </c>
      <c r="D93" s="5" t="s">
        <v>24</v>
      </c>
      <c r="E93" s="5" t="s">
        <v>18</v>
      </c>
      <c r="F93" s="5" t="s">
        <v>17</v>
      </c>
      <c r="G93" s="7">
        <v>16763</v>
      </c>
    </row>
    <row r="94" spans="1:7" ht="17.25" x14ac:dyDescent="0.3">
      <c r="A94" s="4" t="s">
        <v>54</v>
      </c>
      <c r="B94" s="5" t="s">
        <v>5</v>
      </c>
      <c r="C94" s="6" t="s">
        <v>6</v>
      </c>
      <c r="D94" s="5" t="s">
        <v>24</v>
      </c>
      <c r="E94" s="5" t="s">
        <v>19</v>
      </c>
      <c r="F94" s="5" t="s">
        <v>17</v>
      </c>
      <c r="G94" s="7">
        <v>18136</v>
      </c>
    </row>
    <row r="95" spans="1:7" ht="17.25" x14ac:dyDescent="0.3">
      <c r="A95" s="4" t="s">
        <v>54</v>
      </c>
      <c r="B95" s="5" t="s">
        <v>5</v>
      </c>
      <c r="C95" s="6" t="s">
        <v>6</v>
      </c>
      <c r="D95" s="5" t="s">
        <v>24</v>
      </c>
      <c r="E95" s="5" t="s">
        <v>20</v>
      </c>
      <c r="F95" s="5" t="s">
        <v>21</v>
      </c>
      <c r="G95" s="7">
        <v>3471</v>
      </c>
    </row>
    <row r="96" spans="1:7" ht="17.25" x14ac:dyDescent="0.3">
      <c r="A96" s="4" t="s">
        <v>54</v>
      </c>
      <c r="B96" s="5" t="s">
        <v>5</v>
      </c>
      <c r="C96" s="6" t="s">
        <v>6</v>
      </c>
      <c r="D96" s="5" t="s">
        <v>24</v>
      </c>
      <c r="E96" s="5" t="s">
        <v>22</v>
      </c>
      <c r="F96" s="5" t="s">
        <v>21</v>
      </c>
      <c r="G96" s="7">
        <v>26144</v>
      </c>
    </row>
    <row r="97" spans="1:7" ht="17.25" x14ac:dyDescent="0.3">
      <c r="A97" s="4" t="s">
        <v>54</v>
      </c>
      <c r="B97" s="5" t="s">
        <v>5</v>
      </c>
      <c r="C97" s="6" t="s">
        <v>6</v>
      </c>
      <c r="D97" s="5" t="s">
        <v>24</v>
      </c>
      <c r="E97" s="5" t="s">
        <v>23</v>
      </c>
      <c r="F97" s="5" t="s">
        <v>21</v>
      </c>
      <c r="G97" s="7">
        <v>28209</v>
      </c>
    </row>
    <row r="98" spans="1:7" ht="17.25" x14ac:dyDescent="0.3">
      <c r="A98" s="4" t="s">
        <v>51</v>
      </c>
      <c r="B98" s="5" t="s">
        <v>5</v>
      </c>
      <c r="C98" s="6" t="s">
        <v>6</v>
      </c>
      <c r="D98" s="5" t="s">
        <v>25</v>
      </c>
      <c r="E98" s="5" t="s">
        <v>8</v>
      </c>
      <c r="F98" s="5" t="s">
        <v>9</v>
      </c>
      <c r="G98" s="7">
        <v>28044</v>
      </c>
    </row>
    <row r="99" spans="1:7" ht="17.25" x14ac:dyDescent="0.3">
      <c r="A99" s="4" t="s">
        <v>51</v>
      </c>
      <c r="B99" s="5" t="s">
        <v>5</v>
      </c>
      <c r="C99" s="6" t="s">
        <v>6</v>
      </c>
      <c r="D99" s="5" t="s">
        <v>25</v>
      </c>
      <c r="E99" s="5" t="s">
        <v>10</v>
      </c>
      <c r="F99" s="5" t="s">
        <v>9</v>
      </c>
      <c r="G99" s="7">
        <v>36720</v>
      </c>
    </row>
    <row r="100" spans="1:7" ht="17.25" x14ac:dyDescent="0.3">
      <c r="A100" s="4" t="s">
        <v>51</v>
      </c>
      <c r="B100" s="5" t="s">
        <v>5</v>
      </c>
      <c r="C100" s="6" t="s">
        <v>6</v>
      </c>
      <c r="D100" s="5" t="s">
        <v>25</v>
      </c>
      <c r="E100" s="5" t="s">
        <v>11</v>
      </c>
      <c r="F100" s="5" t="s">
        <v>9</v>
      </c>
      <c r="G100" s="7">
        <v>21104</v>
      </c>
    </row>
    <row r="101" spans="1:7" ht="17.25" x14ac:dyDescent="0.3">
      <c r="A101" s="4" t="s">
        <v>51</v>
      </c>
      <c r="B101" s="5" t="s">
        <v>5</v>
      </c>
      <c r="C101" s="6" t="s">
        <v>6</v>
      </c>
      <c r="D101" s="5" t="s">
        <v>25</v>
      </c>
      <c r="E101" s="5" t="s">
        <v>12</v>
      </c>
      <c r="F101" s="5" t="s">
        <v>13</v>
      </c>
      <c r="G101" s="7">
        <v>29021</v>
      </c>
    </row>
    <row r="102" spans="1:7" ht="17.25" x14ac:dyDescent="0.3">
      <c r="A102" s="4" t="s">
        <v>51</v>
      </c>
      <c r="B102" s="5" t="s">
        <v>5</v>
      </c>
      <c r="C102" s="6" t="s">
        <v>6</v>
      </c>
      <c r="D102" s="5" t="s">
        <v>25</v>
      </c>
      <c r="E102" s="5" t="s">
        <v>14</v>
      </c>
      <c r="F102" s="5" t="s">
        <v>13</v>
      </c>
      <c r="G102" s="7">
        <v>32289</v>
      </c>
    </row>
    <row r="103" spans="1:7" ht="17.25" x14ac:dyDescent="0.3">
      <c r="A103" s="4" t="s">
        <v>51</v>
      </c>
      <c r="B103" s="5" t="s">
        <v>5</v>
      </c>
      <c r="C103" s="6" t="s">
        <v>6</v>
      </c>
      <c r="D103" s="5" t="s">
        <v>25</v>
      </c>
      <c r="E103" s="5" t="s">
        <v>15</v>
      </c>
      <c r="F103" s="5" t="s">
        <v>13</v>
      </c>
      <c r="G103" s="7">
        <v>21499</v>
      </c>
    </row>
    <row r="104" spans="1:7" ht="17.25" x14ac:dyDescent="0.3">
      <c r="A104" s="4" t="s">
        <v>51</v>
      </c>
      <c r="B104" s="5" t="s">
        <v>5</v>
      </c>
      <c r="C104" s="6" t="s">
        <v>6</v>
      </c>
      <c r="D104" s="5" t="s">
        <v>25</v>
      </c>
      <c r="E104" s="5" t="s">
        <v>16</v>
      </c>
      <c r="F104" s="5" t="s">
        <v>17</v>
      </c>
      <c r="G104" s="7">
        <v>35462</v>
      </c>
    </row>
    <row r="105" spans="1:7" ht="17.25" x14ac:dyDescent="0.3">
      <c r="A105" s="4" t="s">
        <v>51</v>
      </c>
      <c r="B105" s="5" t="s">
        <v>5</v>
      </c>
      <c r="C105" s="6" t="s">
        <v>6</v>
      </c>
      <c r="D105" s="5" t="s">
        <v>25</v>
      </c>
      <c r="E105" s="5" t="s">
        <v>18</v>
      </c>
      <c r="F105" s="5" t="s">
        <v>17</v>
      </c>
      <c r="G105" s="7">
        <v>38034</v>
      </c>
    </row>
    <row r="106" spans="1:7" ht="17.25" x14ac:dyDescent="0.3">
      <c r="A106" s="4" t="s">
        <v>51</v>
      </c>
      <c r="B106" s="5" t="s">
        <v>5</v>
      </c>
      <c r="C106" s="6" t="s">
        <v>6</v>
      </c>
      <c r="D106" s="5" t="s">
        <v>25</v>
      </c>
      <c r="E106" s="5" t="s">
        <v>19</v>
      </c>
      <c r="F106" s="5" t="s">
        <v>17</v>
      </c>
      <c r="G106" s="7">
        <v>48719</v>
      </c>
    </row>
    <row r="107" spans="1:7" ht="17.25" x14ac:dyDescent="0.3">
      <c r="A107" s="4" t="s">
        <v>51</v>
      </c>
      <c r="B107" s="5" t="s">
        <v>5</v>
      </c>
      <c r="C107" s="6" t="s">
        <v>6</v>
      </c>
      <c r="D107" s="5" t="s">
        <v>25</v>
      </c>
      <c r="E107" s="5" t="s">
        <v>20</v>
      </c>
      <c r="F107" s="5" t="s">
        <v>21</v>
      </c>
      <c r="G107" s="7">
        <v>25602</v>
      </c>
    </row>
    <row r="108" spans="1:7" ht="17.25" x14ac:dyDescent="0.3">
      <c r="A108" s="4" t="s">
        <v>51</v>
      </c>
      <c r="B108" s="5" t="s">
        <v>5</v>
      </c>
      <c r="C108" s="6" t="s">
        <v>6</v>
      </c>
      <c r="D108" s="5" t="s">
        <v>25</v>
      </c>
      <c r="E108" s="5" t="s">
        <v>22</v>
      </c>
      <c r="F108" s="5" t="s">
        <v>21</v>
      </c>
      <c r="G108" s="7">
        <v>49190</v>
      </c>
    </row>
    <row r="109" spans="1:7" ht="17.25" x14ac:dyDescent="0.3">
      <c r="A109" s="4" t="s">
        <v>51</v>
      </c>
      <c r="B109" s="5" t="s">
        <v>5</v>
      </c>
      <c r="C109" s="6" t="s">
        <v>6</v>
      </c>
      <c r="D109" s="5" t="s">
        <v>25</v>
      </c>
      <c r="E109" s="5" t="s">
        <v>23</v>
      </c>
      <c r="F109" s="5" t="s">
        <v>21</v>
      </c>
      <c r="G109" s="7">
        <v>43096</v>
      </c>
    </row>
    <row r="110" spans="1:7" ht="17.25" x14ac:dyDescent="0.3">
      <c r="A110" s="4" t="s">
        <v>52</v>
      </c>
      <c r="B110" s="5" t="s">
        <v>5</v>
      </c>
      <c r="C110" s="6" t="s">
        <v>6</v>
      </c>
      <c r="D110" s="5" t="s">
        <v>25</v>
      </c>
      <c r="E110" s="5" t="s">
        <v>8</v>
      </c>
      <c r="F110" s="5" t="s">
        <v>9</v>
      </c>
      <c r="G110" s="7">
        <v>45113</v>
      </c>
    </row>
    <row r="111" spans="1:7" ht="17.25" x14ac:dyDescent="0.3">
      <c r="A111" s="4" t="s">
        <v>52</v>
      </c>
      <c r="B111" s="5" t="s">
        <v>5</v>
      </c>
      <c r="C111" s="6" t="s">
        <v>6</v>
      </c>
      <c r="D111" s="5" t="s">
        <v>25</v>
      </c>
      <c r="E111" s="5" t="s">
        <v>10</v>
      </c>
      <c r="F111" s="5" t="s">
        <v>9</v>
      </c>
      <c r="G111" s="7">
        <v>32574</v>
      </c>
    </row>
    <row r="112" spans="1:7" ht="17.25" x14ac:dyDescent="0.3">
      <c r="A112" s="4" t="s">
        <v>52</v>
      </c>
      <c r="B112" s="5" t="s">
        <v>5</v>
      </c>
      <c r="C112" s="6" t="s">
        <v>6</v>
      </c>
      <c r="D112" s="5" t="s">
        <v>25</v>
      </c>
      <c r="E112" s="5" t="s">
        <v>11</v>
      </c>
      <c r="F112" s="5" t="s">
        <v>9</v>
      </c>
      <c r="G112" s="7">
        <v>25710</v>
      </c>
    </row>
    <row r="113" spans="1:7" ht="17.25" x14ac:dyDescent="0.3">
      <c r="A113" s="4" t="s">
        <v>52</v>
      </c>
      <c r="B113" s="5" t="s">
        <v>5</v>
      </c>
      <c r="C113" s="6" t="s">
        <v>6</v>
      </c>
      <c r="D113" s="5" t="s">
        <v>25</v>
      </c>
      <c r="E113" s="5" t="s">
        <v>12</v>
      </c>
      <c r="F113" s="5" t="s">
        <v>13</v>
      </c>
      <c r="G113" s="7">
        <v>46776</v>
      </c>
    </row>
    <row r="114" spans="1:7" ht="17.25" x14ac:dyDescent="0.3">
      <c r="A114" s="4" t="s">
        <v>52</v>
      </c>
      <c r="B114" s="5" t="s">
        <v>5</v>
      </c>
      <c r="C114" s="6" t="s">
        <v>6</v>
      </c>
      <c r="D114" s="5" t="s">
        <v>25</v>
      </c>
      <c r="E114" s="5" t="s">
        <v>14</v>
      </c>
      <c r="F114" s="5" t="s">
        <v>13</v>
      </c>
      <c r="G114" s="7">
        <v>41071</v>
      </c>
    </row>
    <row r="115" spans="1:7" ht="17.25" x14ac:dyDescent="0.3">
      <c r="A115" s="4" t="s">
        <v>52</v>
      </c>
      <c r="B115" s="5" t="s">
        <v>5</v>
      </c>
      <c r="C115" s="6" t="s">
        <v>6</v>
      </c>
      <c r="D115" s="5" t="s">
        <v>25</v>
      </c>
      <c r="E115" s="5" t="s">
        <v>15</v>
      </c>
      <c r="F115" s="5" t="s">
        <v>13</v>
      </c>
      <c r="G115" s="7">
        <v>4410</v>
      </c>
    </row>
    <row r="116" spans="1:7" ht="17.25" x14ac:dyDescent="0.3">
      <c r="A116" s="4" t="s">
        <v>52</v>
      </c>
      <c r="B116" s="5" t="s">
        <v>5</v>
      </c>
      <c r="C116" s="6" t="s">
        <v>6</v>
      </c>
      <c r="D116" s="5" t="s">
        <v>25</v>
      </c>
      <c r="E116" s="5" t="s">
        <v>16</v>
      </c>
      <c r="F116" s="5" t="s">
        <v>17</v>
      </c>
      <c r="G116" s="7">
        <v>21388</v>
      </c>
    </row>
    <row r="117" spans="1:7" ht="17.25" x14ac:dyDescent="0.3">
      <c r="A117" s="4" t="s">
        <v>52</v>
      </c>
      <c r="B117" s="5" t="s">
        <v>5</v>
      </c>
      <c r="C117" s="6" t="s">
        <v>6</v>
      </c>
      <c r="D117" s="5" t="s">
        <v>25</v>
      </c>
      <c r="E117" s="5" t="s">
        <v>18</v>
      </c>
      <c r="F117" s="5" t="s">
        <v>17</v>
      </c>
      <c r="G117" s="7">
        <v>9690</v>
      </c>
    </row>
    <row r="118" spans="1:7" ht="17.25" x14ac:dyDescent="0.3">
      <c r="A118" s="4" t="s">
        <v>52</v>
      </c>
      <c r="B118" s="5" t="s">
        <v>5</v>
      </c>
      <c r="C118" s="6" t="s">
        <v>6</v>
      </c>
      <c r="D118" s="5" t="s">
        <v>25</v>
      </c>
      <c r="E118" s="5" t="s">
        <v>19</v>
      </c>
      <c r="F118" s="5" t="s">
        <v>17</v>
      </c>
      <c r="G118" s="7">
        <v>5264</v>
      </c>
    </row>
    <row r="119" spans="1:7" ht="17.25" x14ac:dyDescent="0.3">
      <c r="A119" s="4" t="s">
        <v>52</v>
      </c>
      <c r="B119" s="5" t="s">
        <v>5</v>
      </c>
      <c r="C119" s="6" t="s">
        <v>6</v>
      </c>
      <c r="D119" s="5" t="s">
        <v>25</v>
      </c>
      <c r="E119" s="5" t="s">
        <v>20</v>
      </c>
      <c r="F119" s="5" t="s">
        <v>21</v>
      </c>
      <c r="G119" s="7">
        <v>11375</v>
      </c>
    </row>
    <row r="120" spans="1:7" ht="17.25" x14ac:dyDescent="0.3">
      <c r="A120" s="4" t="s">
        <v>52</v>
      </c>
      <c r="B120" s="5" t="s">
        <v>5</v>
      </c>
      <c r="C120" s="6" t="s">
        <v>6</v>
      </c>
      <c r="D120" s="5" t="s">
        <v>25</v>
      </c>
      <c r="E120" s="5" t="s">
        <v>22</v>
      </c>
      <c r="F120" s="5" t="s">
        <v>21</v>
      </c>
      <c r="G120" s="7">
        <v>37511</v>
      </c>
    </row>
    <row r="121" spans="1:7" ht="17.25" x14ac:dyDescent="0.3">
      <c r="A121" s="4" t="s">
        <v>52</v>
      </c>
      <c r="B121" s="5" t="s">
        <v>5</v>
      </c>
      <c r="C121" s="6" t="s">
        <v>6</v>
      </c>
      <c r="D121" s="5" t="s">
        <v>25</v>
      </c>
      <c r="E121" s="5" t="s">
        <v>23</v>
      </c>
      <c r="F121" s="5" t="s">
        <v>21</v>
      </c>
      <c r="G121" s="7">
        <v>38468</v>
      </c>
    </row>
    <row r="122" spans="1:7" ht="17.25" x14ac:dyDescent="0.3">
      <c r="A122" s="4" t="s">
        <v>53</v>
      </c>
      <c r="B122" s="5" t="s">
        <v>5</v>
      </c>
      <c r="C122" s="6" t="s">
        <v>6</v>
      </c>
      <c r="D122" s="5" t="s">
        <v>25</v>
      </c>
      <c r="E122" s="5" t="s">
        <v>8</v>
      </c>
      <c r="F122" s="5" t="s">
        <v>9</v>
      </c>
      <c r="G122" s="7">
        <v>5580</v>
      </c>
    </row>
    <row r="123" spans="1:7" ht="17.25" x14ac:dyDescent="0.3">
      <c r="A123" s="4" t="s">
        <v>53</v>
      </c>
      <c r="B123" s="5" t="s">
        <v>5</v>
      </c>
      <c r="C123" s="6" t="s">
        <v>6</v>
      </c>
      <c r="D123" s="5" t="s">
        <v>25</v>
      </c>
      <c r="E123" s="5" t="s">
        <v>10</v>
      </c>
      <c r="F123" s="5" t="s">
        <v>9</v>
      </c>
      <c r="G123" s="7">
        <v>9303</v>
      </c>
    </row>
    <row r="124" spans="1:7" ht="17.25" x14ac:dyDescent="0.3">
      <c r="A124" s="4" t="s">
        <v>53</v>
      </c>
      <c r="B124" s="5" t="s">
        <v>5</v>
      </c>
      <c r="C124" s="6" t="s">
        <v>6</v>
      </c>
      <c r="D124" s="5" t="s">
        <v>25</v>
      </c>
      <c r="E124" s="5" t="s">
        <v>11</v>
      </c>
      <c r="F124" s="5" t="s">
        <v>9</v>
      </c>
      <c r="G124" s="7">
        <v>1067</v>
      </c>
    </row>
    <row r="125" spans="1:7" ht="17.25" x14ac:dyDescent="0.3">
      <c r="A125" s="4" t="s">
        <v>53</v>
      </c>
      <c r="B125" s="5" t="s">
        <v>5</v>
      </c>
      <c r="C125" s="6" t="s">
        <v>6</v>
      </c>
      <c r="D125" s="5" t="s">
        <v>25</v>
      </c>
      <c r="E125" s="5" t="s">
        <v>12</v>
      </c>
      <c r="F125" s="5" t="s">
        <v>13</v>
      </c>
      <c r="G125" s="7">
        <v>9392</v>
      </c>
    </row>
    <row r="126" spans="1:7" ht="17.25" x14ac:dyDescent="0.3">
      <c r="A126" s="4" t="s">
        <v>53</v>
      </c>
      <c r="B126" s="5" t="s">
        <v>5</v>
      </c>
      <c r="C126" s="6" t="s">
        <v>6</v>
      </c>
      <c r="D126" s="5" t="s">
        <v>25</v>
      </c>
      <c r="E126" s="5" t="s">
        <v>14</v>
      </c>
      <c r="F126" s="5" t="s">
        <v>13</v>
      </c>
      <c r="G126" s="7">
        <v>5866</v>
      </c>
    </row>
    <row r="127" spans="1:7" ht="17.25" x14ac:dyDescent="0.3">
      <c r="A127" s="4" t="s">
        <v>53</v>
      </c>
      <c r="B127" s="5" t="s">
        <v>5</v>
      </c>
      <c r="C127" s="6" t="s">
        <v>6</v>
      </c>
      <c r="D127" s="5" t="s">
        <v>25</v>
      </c>
      <c r="E127" s="5" t="s">
        <v>15</v>
      </c>
      <c r="F127" s="5" t="s">
        <v>13</v>
      </c>
      <c r="G127" s="7">
        <v>4943</v>
      </c>
    </row>
    <row r="128" spans="1:7" ht="17.25" x14ac:dyDescent="0.3">
      <c r="A128" s="4" t="s">
        <v>53</v>
      </c>
      <c r="B128" s="5" t="s">
        <v>5</v>
      </c>
      <c r="C128" s="6" t="s">
        <v>6</v>
      </c>
      <c r="D128" s="5" t="s">
        <v>25</v>
      </c>
      <c r="E128" s="5" t="s">
        <v>16</v>
      </c>
      <c r="F128" s="5" t="s">
        <v>17</v>
      </c>
      <c r="G128" s="7">
        <v>2896</v>
      </c>
    </row>
    <row r="129" spans="1:7" ht="17.25" x14ac:dyDescent="0.3">
      <c r="A129" s="4" t="s">
        <v>53</v>
      </c>
      <c r="B129" s="5" t="s">
        <v>5</v>
      </c>
      <c r="C129" s="6" t="s">
        <v>6</v>
      </c>
      <c r="D129" s="5" t="s">
        <v>25</v>
      </c>
      <c r="E129" s="5" t="s">
        <v>18</v>
      </c>
      <c r="F129" s="5" t="s">
        <v>17</v>
      </c>
      <c r="G129" s="7">
        <v>9027</v>
      </c>
    </row>
    <row r="130" spans="1:7" ht="17.25" x14ac:dyDescent="0.3">
      <c r="A130" s="4" t="s">
        <v>53</v>
      </c>
      <c r="B130" s="5" t="s">
        <v>5</v>
      </c>
      <c r="C130" s="6" t="s">
        <v>6</v>
      </c>
      <c r="D130" s="5" t="s">
        <v>25</v>
      </c>
      <c r="E130" s="5" t="s">
        <v>19</v>
      </c>
      <c r="F130" s="5" t="s">
        <v>17</v>
      </c>
      <c r="G130" s="7">
        <v>7015</v>
      </c>
    </row>
    <row r="131" spans="1:7" ht="17.25" x14ac:dyDescent="0.3">
      <c r="A131" s="4" t="s">
        <v>53</v>
      </c>
      <c r="B131" s="5" t="s">
        <v>5</v>
      </c>
      <c r="C131" s="6" t="s">
        <v>6</v>
      </c>
      <c r="D131" s="5" t="s">
        <v>25</v>
      </c>
      <c r="E131" s="5" t="s">
        <v>20</v>
      </c>
      <c r="F131" s="5" t="s">
        <v>21</v>
      </c>
      <c r="G131" s="7">
        <v>2688</v>
      </c>
    </row>
    <row r="132" spans="1:7" ht="17.25" x14ac:dyDescent="0.3">
      <c r="A132" s="4" t="s">
        <v>53</v>
      </c>
      <c r="B132" s="5" t="s">
        <v>5</v>
      </c>
      <c r="C132" s="6" t="s">
        <v>6</v>
      </c>
      <c r="D132" s="5" t="s">
        <v>25</v>
      </c>
      <c r="E132" s="5" t="s">
        <v>22</v>
      </c>
      <c r="F132" s="5" t="s">
        <v>21</v>
      </c>
      <c r="G132" s="7">
        <v>5842</v>
      </c>
    </row>
    <row r="133" spans="1:7" ht="17.25" x14ac:dyDescent="0.3">
      <c r="A133" s="4" t="s">
        <v>53</v>
      </c>
      <c r="B133" s="5" t="s">
        <v>5</v>
      </c>
      <c r="C133" s="6" t="s">
        <v>6</v>
      </c>
      <c r="D133" s="5" t="s">
        <v>25</v>
      </c>
      <c r="E133" s="5" t="s">
        <v>23</v>
      </c>
      <c r="F133" s="5" t="s">
        <v>21</v>
      </c>
      <c r="G133" s="7">
        <v>4498</v>
      </c>
    </row>
    <row r="134" spans="1:7" ht="17.25" x14ac:dyDescent="0.3">
      <c r="A134" s="4" t="s">
        <v>54</v>
      </c>
      <c r="B134" s="5" t="s">
        <v>5</v>
      </c>
      <c r="C134" s="6" t="s">
        <v>6</v>
      </c>
      <c r="D134" s="5" t="s">
        <v>25</v>
      </c>
      <c r="E134" s="5" t="s">
        <v>8</v>
      </c>
      <c r="F134" s="5" t="s">
        <v>9</v>
      </c>
      <c r="G134" s="7">
        <v>1904</v>
      </c>
    </row>
    <row r="135" spans="1:7" ht="17.25" x14ac:dyDescent="0.3">
      <c r="A135" s="4" t="s">
        <v>54</v>
      </c>
      <c r="B135" s="5" t="s">
        <v>5</v>
      </c>
      <c r="C135" s="6" t="s">
        <v>6</v>
      </c>
      <c r="D135" s="5" t="s">
        <v>25</v>
      </c>
      <c r="E135" s="5" t="s">
        <v>10</v>
      </c>
      <c r="F135" s="5" t="s">
        <v>9</v>
      </c>
      <c r="G135" s="7">
        <v>11091</v>
      </c>
    </row>
    <row r="136" spans="1:7" ht="17.25" x14ac:dyDescent="0.3">
      <c r="A136" s="4" t="s">
        <v>54</v>
      </c>
      <c r="B136" s="5" t="s">
        <v>5</v>
      </c>
      <c r="C136" s="6" t="s">
        <v>6</v>
      </c>
      <c r="D136" s="5" t="s">
        <v>25</v>
      </c>
      <c r="E136" s="5" t="s">
        <v>11</v>
      </c>
      <c r="F136" s="5" t="s">
        <v>9</v>
      </c>
      <c r="G136" s="7">
        <v>3479</v>
      </c>
    </row>
    <row r="137" spans="1:7" ht="17.25" x14ac:dyDescent="0.3">
      <c r="A137" s="4" t="s">
        <v>54</v>
      </c>
      <c r="B137" s="5" t="s">
        <v>5</v>
      </c>
      <c r="C137" s="6" t="s">
        <v>6</v>
      </c>
      <c r="D137" s="5" t="s">
        <v>25</v>
      </c>
      <c r="E137" s="5" t="s">
        <v>12</v>
      </c>
      <c r="F137" s="5" t="s">
        <v>13</v>
      </c>
      <c r="G137" s="7">
        <v>18999</v>
      </c>
    </row>
    <row r="138" spans="1:7" ht="17.25" x14ac:dyDescent="0.3">
      <c r="A138" s="4" t="s">
        <v>54</v>
      </c>
      <c r="B138" s="5" t="s">
        <v>5</v>
      </c>
      <c r="C138" s="6" t="s">
        <v>6</v>
      </c>
      <c r="D138" s="5" t="s">
        <v>25</v>
      </c>
      <c r="E138" s="5" t="s">
        <v>14</v>
      </c>
      <c r="F138" s="5" t="s">
        <v>13</v>
      </c>
      <c r="G138" s="7">
        <v>27531</v>
      </c>
    </row>
    <row r="139" spans="1:7" ht="17.25" x14ac:dyDescent="0.3">
      <c r="A139" s="4" t="s">
        <v>54</v>
      </c>
      <c r="B139" s="5" t="s">
        <v>5</v>
      </c>
      <c r="C139" s="6" t="s">
        <v>6</v>
      </c>
      <c r="D139" s="5" t="s">
        <v>25</v>
      </c>
      <c r="E139" s="5" t="s">
        <v>15</v>
      </c>
      <c r="F139" s="5" t="s">
        <v>13</v>
      </c>
      <c r="G139" s="7">
        <v>26365</v>
      </c>
    </row>
    <row r="140" spans="1:7" ht="17.25" x14ac:dyDescent="0.3">
      <c r="A140" s="4" t="s">
        <v>54</v>
      </c>
      <c r="B140" s="5" t="s">
        <v>5</v>
      </c>
      <c r="C140" s="6" t="s">
        <v>6</v>
      </c>
      <c r="D140" s="5" t="s">
        <v>25</v>
      </c>
      <c r="E140" s="5" t="s">
        <v>16</v>
      </c>
      <c r="F140" s="5" t="s">
        <v>17</v>
      </c>
      <c r="G140" s="7">
        <v>8315</v>
      </c>
    </row>
    <row r="141" spans="1:7" ht="17.25" x14ac:dyDescent="0.3">
      <c r="A141" s="4" t="s">
        <v>54</v>
      </c>
      <c r="B141" s="5" t="s">
        <v>5</v>
      </c>
      <c r="C141" s="6" t="s">
        <v>6</v>
      </c>
      <c r="D141" s="5" t="s">
        <v>25</v>
      </c>
      <c r="E141" s="5" t="s">
        <v>18</v>
      </c>
      <c r="F141" s="5" t="s">
        <v>17</v>
      </c>
      <c r="G141" s="7">
        <v>11480</v>
      </c>
    </row>
    <row r="142" spans="1:7" ht="17.25" x14ac:dyDescent="0.3">
      <c r="A142" s="4" t="s">
        <v>54</v>
      </c>
      <c r="B142" s="5" t="s">
        <v>5</v>
      </c>
      <c r="C142" s="6" t="s">
        <v>6</v>
      </c>
      <c r="D142" s="5" t="s">
        <v>25</v>
      </c>
      <c r="E142" s="5" t="s">
        <v>19</v>
      </c>
      <c r="F142" s="5" t="s">
        <v>17</v>
      </c>
      <c r="G142" s="7">
        <v>21672</v>
      </c>
    </row>
    <row r="143" spans="1:7" ht="17.25" x14ac:dyDescent="0.3">
      <c r="A143" s="4" t="s">
        <v>54</v>
      </c>
      <c r="B143" s="5" t="s">
        <v>5</v>
      </c>
      <c r="C143" s="6" t="s">
        <v>6</v>
      </c>
      <c r="D143" s="5" t="s">
        <v>25</v>
      </c>
      <c r="E143" s="5" t="s">
        <v>20</v>
      </c>
      <c r="F143" s="5" t="s">
        <v>21</v>
      </c>
      <c r="G143" s="7">
        <v>34638</v>
      </c>
    </row>
    <row r="144" spans="1:7" ht="17.25" x14ac:dyDescent="0.3">
      <c r="A144" s="4" t="s">
        <v>54</v>
      </c>
      <c r="B144" s="5" t="s">
        <v>5</v>
      </c>
      <c r="C144" s="6" t="s">
        <v>6</v>
      </c>
      <c r="D144" s="5" t="s">
        <v>25</v>
      </c>
      <c r="E144" s="5" t="s">
        <v>22</v>
      </c>
      <c r="F144" s="5" t="s">
        <v>21</v>
      </c>
      <c r="G144" s="7">
        <v>9970</v>
      </c>
    </row>
    <row r="145" spans="1:7" ht="17.25" x14ac:dyDescent="0.3">
      <c r="A145" s="4" t="s">
        <v>54</v>
      </c>
      <c r="B145" s="5" t="s">
        <v>5</v>
      </c>
      <c r="C145" s="6" t="s">
        <v>6</v>
      </c>
      <c r="D145" s="5" t="s">
        <v>25</v>
      </c>
      <c r="E145" s="5" t="s">
        <v>23</v>
      </c>
      <c r="F145" s="5" t="s">
        <v>21</v>
      </c>
      <c r="G145" s="7">
        <v>18528</v>
      </c>
    </row>
    <row r="146" spans="1:7" ht="17.25" x14ac:dyDescent="0.3">
      <c r="A146" s="4" t="s">
        <v>51</v>
      </c>
      <c r="B146" s="5" t="s">
        <v>5</v>
      </c>
      <c r="C146" s="6" t="s">
        <v>6</v>
      </c>
      <c r="D146" s="5" t="s">
        <v>26</v>
      </c>
      <c r="E146" s="5" t="s">
        <v>8</v>
      </c>
      <c r="F146" s="5" t="s">
        <v>9</v>
      </c>
      <c r="G146" s="7">
        <v>37794</v>
      </c>
    </row>
    <row r="147" spans="1:7" ht="17.25" x14ac:dyDescent="0.3">
      <c r="A147" s="4" t="s">
        <v>51</v>
      </c>
      <c r="B147" s="5" t="s">
        <v>5</v>
      </c>
      <c r="C147" s="6" t="s">
        <v>6</v>
      </c>
      <c r="D147" s="5" t="s">
        <v>26</v>
      </c>
      <c r="E147" s="5" t="s">
        <v>10</v>
      </c>
      <c r="F147" s="5" t="s">
        <v>9</v>
      </c>
      <c r="G147" s="7">
        <v>26890</v>
      </c>
    </row>
    <row r="148" spans="1:7" ht="17.25" x14ac:dyDescent="0.3">
      <c r="A148" s="4" t="s">
        <v>51</v>
      </c>
      <c r="B148" s="5" t="s">
        <v>5</v>
      </c>
      <c r="C148" s="6" t="s">
        <v>6</v>
      </c>
      <c r="D148" s="5" t="s">
        <v>26</v>
      </c>
      <c r="E148" s="5" t="s">
        <v>11</v>
      </c>
      <c r="F148" s="5" t="s">
        <v>9</v>
      </c>
      <c r="G148" s="7">
        <v>12505</v>
      </c>
    </row>
    <row r="149" spans="1:7" ht="17.25" x14ac:dyDescent="0.3">
      <c r="A149" s="4" t="s">
        <v>51</v>
      </c>
      <c r="B149" s="5" t="s">
        <v>5</v>
      </c>
      <c r="C149" s="6" t="s">
        <v>6</v>
      </c>
      <c r="D149" s="5" t="s">
        <v>26</v>
      </c>
      <c r="E149" s="5" t="s">
        <v>12</v>
      </c>
      <c r="F149" s="5" t="s">
        <v>13</v>
      </c>
      <c r="G149" s="7">
        <v>2412</v>
      </c>
    </row>
    <row r="150" spans="1:7" ht="17.25" x14ac:dyDescent="0.3">
      <c r="A150" s="4" t="s">
        <v>51</v>
      </c>
      <c r="B150" s="5" t="s">
        <v>5</v>
      </c>
      <c r="C150" s="6" t="s">
        <v>6</v>
      </c>
      <c r="D150" s="5" t="s">
        <v>26</v>
      </c>
      <c r="E150" s="5" t="s">
        <v>14</v>
      </c>
      <c r="F150" s="5" t="s">
        <v>13</v>
      </c>
      <c r="G150" s="7">
        <v>16186</v>
      </c>
    </row>
    <row r="151" spans="1:7" ht="17.25" x14ac:dyDescent="0.3">
      <c r="A151" s="4" t="s">
        <v>51</v>
      </c>
      <c r="B151" s="5" t="s">
        <v>5</v>
      </c>
      <c r="C151" s="6" t="s">
        <v>6</v>
      </c>
      <c r="D151" s="5" t="s">
        <v>26</v>
      </c>
      <c r="E151" s="5" t="s">
        <v>15</v>
      </c>
      <c r="F151" s="5" t="s">
        <v>13</v>
      </c>
      <c r="G151" s="7">
        <v>42770</v>
      </c>
    </row>
    <row r="152" spans="1:7" ht="17.25" x14ac:dyDescent="0.3">
      <c r="A152" s="4" t="s">
        <v>51</v>
      </c>
      <c r="B152" s="5" t="s">
        <v>5</v>
      </c>
      <c r="C152" s="6" t="s">
        <v>6</v>
      </c>
      <c r="D152" s="5" t="s">
        <v>26</v>
      </c>
      <c r="E152" s="5" t="s">
        <v>16</v>
      </c>
      <c r="F152" s="5" t="s">
        <v>17</v>
      </c>
      <c r="G152" s="7">
        <v>24164</v>
      </c>
    </row>
    <row r="153" spans="1:7" ht="17.25" x14ac:dyDescent="0.3">
      <c r="A153" s="4" t="s">
        <v>51</v>
      </c>
      <c r="B153" s="5" t="s">
        <v>5</v>
      </c>
      <c r="C153" s="6" t="s">
        <v>6</v>
      </c>
      <c r="D153" s="5" t="s">
        <v>26</v>
      </c>
      <c r="E153" s="5" t="s">
        <v>18</v>
      </c>
      <c r="F153" s="5" t="s">
        <v>17</v>
      </c>
      <c r="G153" s="7">
        <v>3980</v>
      </c>
    </row>
    <row r="154" spans="1:7" ht="17.25" x14ac:dyDescent="0.3">
      <c r="A154" s="4" t="s">
        <v>51</v>
      </c>
      <c r="B154" s="5" t="s">
        <v>5</v>
      </c>
      <c r="C154" s="6" t="s">
        <v>6</v>
      </c>
      <c r="D154" s="5" t="s">
        <v>26</v>
      </c>
      <c r="E154" s="5" t="s">
        <v>19</v>
      </c>
      <c r="F154" s="5" t="s">
        <v>17</v>
      </c>
      <c r="G154" s="7">
        <v>20006</v>
      </c>
    </row>
    <row r="155" spans="1:7" ht="17.25" x14ac:dyDescent="0.3">
      <c r="A155" s="4" t="s">
        <v>51</v>
      </c>
      <c r="B155" s="5" t="s">
        <v>5</v>
      </c>
      <c r="C155" s="6" t="s">
        <v>6</v>
      </c>
      <c r="D155" s="5" t="s">
        <v>26</v>
      </c>
      <c r="E155" s="5" t="s">
        <v>20</v>
      </c>
      <c r="F155" s="5" t="s">
        <v>21</v>
      </c>
      <c r="G155" s="7">
        <v>17139</v>
      </c>
    </row>
    <row r="156" spans="1:7" ht="17.25" x14ac:dyDescent="0.3">
      <c r="A156" s="4" t="s">
        <v>51</v>
      </c>
      <c r="B156" s="5" t="s">
        <v>5</v>
      </c>
      <c r="C156" s="6" t="s">
        <v>6</v>
      </c>
      <c r="D156" s="5" t="s">
        <v>26</v>
      </c>
      <c r="E156" s="5" t="s">
        <v>22</v>
      </c>
      <c r="F156" s="5" t="s">
        <v>21</v>
      </c>
      <c r="G156" s="7">
        <v>20124</v>
      </c>
    </row>
    <row r="157" spans="1:7" ht="17.25" x14ac:dyDescent="0.3">
      <c r="A157" s="4" t="s">
        <v>51</v>
      </c>
      <c r="B157" s="5" t="s">
        <v>5</v>
      </c>
      <c r="C157" s="6" t="s">
        <v>6</v>
      </c>
      <c r="D157" s="5" t="s">
        <v>26</v>
      </c>
      <c r="E157" s="5" t="s">
        <v>23</v>
      </c>
      <c r="F157" s="5" t="s">
        <v>21</v>
      </c>
      <c r="G157" s="7">
        <v>25360</v>
      </c>
    </row>
    <row r="158" spans="1:7" ht="17.25" x14ac:dyDescent="0.3">
      <c r="A158" s="4" t="s">
        <v>52</v>
      </c>
      <c r="B158" s="5" t="s">
        <v>5</v>
      </c>
      <c r="C158" s="6" t="s">
        <v>6</v>
      </c>
      <c r="D158" s="5" t="s">
        <v>26</v>
      </c>
      <c r="E158" s="5" t="s">
        <v>8</v>
      </c>
      <c r="F158" s="5" t="s">
        <v>9</v>
      </c>
      <c r="G158" s="7">
        <v>44905</v>
      </c>
    </row>
    <row r="159" spans="1:7" ht="17.25" x14ac:dyDescent="0.3">
      <c r="A159" s="4" t="s">
        <v>52</v>
      </c>
      <c r="B159" s="5" t="s">
        <v>5</v>
      </c>
      <c r="C159" s="6" t="s">
        <v>6</v>
      </c>
      <c r="D159" s="5" t="s">
        <v>26</v>
      </c>
      <c r="E159" s="5" t="s">
        <v>10</v>
      </c>
      <c r="F159" s="5" t="s">
        <v>9</v>
      </c>
      <c r="G159" s="7">
        <v>10329</v>
      </c>
    </row>
    <row r="160" spans="1:7" ht="17.25" x14ac:dyDescent="0.3">
      <c r="A160" s="4" t="s">
        <v>52</v>
      </c>
      <c r="B160" s="5" t="s">
        <v>5</v>
      </c>
      <c r="C160" s="6" t="s">
        <v>6</v>
      </c>
      <c r="D160" s="5" t="s">
        <v>26</v>
      </c>
      <c r="E160" s="5" t="s">
        <v>11</v>
      </c>
      <c r="F160" s="5" t="s">
        <v>9</v>
      </c>
      <c r="G160" s="7">
        <v>18697</v>
      </c>
    </row>
    <row r="161" spans="1:7" ht="17.25" x14ac:dyDescent="0.3">
      <c r="A161" s="4" t="s">
        <v>52</v>
      </c>
      <c r="B161" s="5" t="s">
        <v>5</v>
      </c>
      <c r="C161" s="6" t="s">
        <v>6</v>
      </c>
      <c r="D161" s="5" t="s">
        <v>26</v>
      </c>
      <c r="E161" s="5" t="s">
        <v>12</v>
      </c>
      <c r="F161" s="5" t="s">
        <v>13</v>
      </c>
      <c r="G161" s="7">
        <v>13179</v>
      </c>
    </row>
    <row r="162" spans="1:7" ht="17.25" x14ac:dyDescent="0.3">
      <c r="A162" s="4" t="s">
        <v>52</v>
      </c>
      <c r="B162" s="5" t="s">
        <v>5</v>
      </c>
      <c r="C162" s="6" t="s">
        <v>6</v>
      </c>
      <c r="D162" s="5" t="s">
        <v>26</v>
      </c>
      <c r="E162" s="5" t="s">
        <v>14</v>
      </c>
      <c r="F162" s="5" t="s">
        <v>13</v>
      </c>
      <c r="G162" s="7">
        <v>3373</v>
      </c>
    </row>
    <row r="163" spans="1:7" ht="17.25" x14ac:dyDescent="0.3">
      <c r="A163" s="4" t="s">
        <v>52</v>
      </c>
      <c r="B163" s="5" t="s">
        <v>5</v>
      </c>
      <c r="C163" s="6" t="s">
        <v>6</v>
      </c>
      <c r="D163" s="5" t="s">
        <v>26</v>
      </c>
      <c r="E163" s="5" t="s">
        <v>15</v>
      </c>
      <c r="F163" s="5" t="s">
        <v>13</v>
      </c>
      <c r="G163" s="7">
        <v>32034</v>
      </c>
    </row>
    <row r="164" spans="1:7" ht="17.25" x14ac:dyDescent="0.3">
      <c r="A164" s="4" t="s">
        <v>52</v>
      </c>
      <c r="B164" s="5" t="s">
        <v>5</v>
      </c>
      <c r="C164" s="6" t="s">
        <v>6</v>
      </c>
      <c r="D164" s="5" t="s">
        <v>26</v>
      </c>
      <c r="E164" s="5" t="s">
        <v>16</v>
      </c>
      <c r="F164" s="5" t="s">
        <v>17</v>
      </c>
      <c r="G164" s="7">
        <v>14823</v>
      </c>
    </row>
    <row r="165" spans="1:7" ht="17.25" x14ac:dyDescent="0.3">
      <c r="A165" s="4" t="s">
        <v>52</v>
      </c>
      <c r="B165" s="5" t="s">
        <v>5</v>
      </c>
      <c r="C165" s="6" t="s">
        <v>6</v>
      </c>
      <c r="D165" s="5" t="s">
        <v>26</v>
      </c>
      <c r="E165" s="5" t="s">
        <v>18</v>
      </c>
      <c r="F165" s="5" t="s">
        <v>17</v>
      </c>
      <c r="G165" s="7">
        <v>25847</v>
      </c>
    </row>
    <row r="166" spans="1:7" ht="17.25" x14ac:dyDescent="0.3">
      <c r="A166" s="4" t="s">
        <v>52</v>
      </c>
      <c r="B166" s="5" t="s">
        <v>5</v>
      </c>
      <c r="C166" s="6" t="s">
        <v>6</v>
      </c>
      <c r="D166" s="5" t="s">
        <v>26</v>
      </c>
      <c r="E166" s="5" t="s">
        <v>19</v>
      </c>
      <c r="F166" s="5" t="s">
        <v>17</v>
      </c>
      <c r="G166" s="7">
        <v>25147</v>
      </c>
    </row>
    <row r="167" spans="1:7" ht="17.25" x14ac:dyDescent="0.3">
      <c r="A167" s="4" t="s">
        <v>52</v>
      </c>
      <c r="B167" s="5" t="s">
        <v>5</v>
      </c>
      <c r="C167" s="6" t="s">
        <v>6</v>
      </c>
      <c r="D167" s="5" t="s">
        <v>26</v>
      </c>
      <c r="E167" s="5" t="s">
        <v>20</v>
      </c>
      <c r="F167" s="5" t="s">
        <v>21</v>
      </c>
      <c r="G167" s="7">
        <v>5540</v>
      </c>
    </row>
    <row r="168" spans="1:7" ht="17.25" x14ac:dyDescent="0.3">
      <c r="A168" s="4" t="s">
        <v>52</v>
      </c>
      <c r="B168" s="5" t="s">
        <v>5</v>
      </c>
      <c r="C168" s="6" t="s">
        <v>6</v>
      </c>
      <c r="D168" s="5" t="s">
        <v>26</v>
      </c>
      <c r="E168" s="5" t="s">
        <v>22</v>
      </c>
      <c r="F168" s="5" t="s">
        <v>21</v>
      </c>
      <c r="G168" s="7">
        <v>7831</v>
      </c>
    </row>
    <row r="169" spans="1:7" ht="17.25" x14ac:dyDescent="0.3">
      <c r="A169" s="4" t="s">
        <v>52</v>
      </c>
      <c r="B169" s="5" t="s">
        <v>5</v>
      </c>
      <c r="C169" s="6" t="s">
        <v>6</v>
      </c>
      <c r="D169" s="5" t="s">
        <v>26</v>
      </c>
      <c r="E169" s="5" t="s">
        <v>23</v>
      </c>
      <c r="F169" s="5" t="s">
        <v>21</v>
      </c>
      <c r="G169" s="7">
        <v>17273</v>
      </c>
    </row>
    <row r="170" spans="1:7" ht="17.25" x14ac:dyDescent="0.3">
      <c r="A170" s="4" t="s">
        <v>53</v>
      </c>
      <c r="B170" s="5" t="s">
        <v>5</v>
      </c>
      <c r="C170" s="6" t="s">
        <v>6</v>
      </c>
      <c r="D170" s="5" t="s">
        <v>26</v>
      </c>
      <c r="E170" s="5" t="s">
        <v>8</v>
      </c>
      <c r="F170" s="5" t="s">
        <v>9</v>
      </c>
      <c r="G170" s="7">
        <v>5414</v>
      </c>
    </row>
    <row r="171" spans="1:7" ht="17.25" x14ac:dyDescent="0.3">
      <c r="A171" s="4" t="s">
        <v>53</v>
      </c>
      <c r="B171" s="5" t="s">
        <v>5</v>
      </c>
      <c r="C171" s="6" t="s">
        <v>6</v>
      </c>
      <c r="D171" s="5" t="s">
        <v>26</v>
      </c>
      <c r="E171" s="5" t="s">
        <v>10</v>
      </c>
      <c r="F171" s="5" t="s">
        <v>9</v>
      </c>
      <c r="G171" s="7">
        <v>9081</v>
      </c>
    </row>
    <row r="172" spans="1:7" ht="17.25" x14ac:dyDescent="0.3">
      <c r="A172" s="4" t="s">
        <v>53</v>
      </c>
      <c r="B172" s="5" t="s">
        <v>5</v>
      </c>
      <c r="C172" s="6" t="s">
        <v>6</v>
      </c>
      <c r="D172" s="5" t="s">
        <v>26</v>
      </c>
      <c r="E172" s="5" t="s">
        <v>11</v>
      </c>
      <c r="F172" s="5" t="s">
        <v>9</v>
      </c>
      <c r="G172" s="7">
        <v>5226</v>
      </c>
    </row>
    <row r="173" spans="1:7" ht="17.25" x14ac:dyDescent="0.3">
      <c r="A173" s="4" t="s">
        <v>53</v>
      </c>
      <c r="B173" s="5" t="s">
        <v>5</v>
      </c>
      <c r="C173" s="6" t="s">
        <v>6</v>
      </c>
      <c r="D173" s="5" t="s">
        <v>26</v>
      </c>
      <c r="E173" s="5" t="s">
        <v>12</v>
      </c>
      <c r="F173" s="5" t="s">
        <v>13</v>
      </c>
      <c r="G173" s="7">
        <v>3992</v>
      </c>
    </row>
    <row r="174" spans="1:7" ht="17.25" x14ac:dyDescent="0.3">
      <c r="A174" s="4" t="s">
        <v>53</v>
      </c>
      <c r="B174" s="5" t="s">
        <v>5</v>
      </c>
      <c r="C174" s="6" t="s">
        <v>6</v>
      </c>
      <c r="D174" s="5" t="s">
        <v>26</v>
      </c>
      <c r="E174" s="5" t="s">
        <v>14</v>
      </c>
      <c r="F174" s="5" t="s">
        <v>13</v>
      </c>
      <c r="G174" s="7">
        <v>1839</v>
      </c>
    </row>
    <row r="175" spans="1:7" ht="17.25" x14ac:dyDescent="0.3">
      <c r="A175" s="4" t="s">
        <v>53</v>
      </c>
      <c r="B175" s="5" t="s">
        <v>5</v>
      </c>
      <c r="C175" s="6" t="s">
        <v>6</v>
      </c>
      <c r="D175" s="5" t="s">
        <v>26</v>
      </c>
      <c r="E175" s="5" t="s">
        <v>15</v>
      </c>
      <c r="F175" s="5" t="s">
        <v>13</v>
      </c>
      <c r="G175" s="7">
        <v>1723</v>
      </c>
    </row>
    <row r="176" spans="1:7" ht="17.25" x14ac:dyDescent="0.3">
      <c r="A176" s="4" t="s">
        <v>53</v>
      </c>
      <c r="B176" s="5" t="s">
        <v>5</v>
      </c>
      <c r="C176" s="6" t="s">
        <v>6</v>
      </c>
      <c r="D176" s="5" t="s">
        <v>26</v>
      </c>
      <c r="E176" s="5" t="s">
        <v>16</v>
      </c>
      <c r="F176" s="5" t="s">
        <v>17</v>
      </c>
      <c r="G176" s="7">
        <v>6498</v>
      </c>
    </row>
    <row r="177" spans="1:7" ht="17.25" x14ac:dyDescent="0.3">
      <c r="A177" s="4" t="s">
        <v>53</v>
      </c>
      <c r="B177" s="5" t="s">
        <v>5</v>
      </c>
      <c r="C177" s="6" t="s">
        <v>6</v>
      </c>
      <c r="D177" s="5" t="s">
        <v>26</v>
      </c>
      <c r="E177" s="5" t="s">
        <v>18</v>
      </c>
      <c r="F177" s="5" t="s">
        <v>17</v>
      </c>
      <c r="G177" s="7">
        <v>8035</v>
      </c>
    </row>
    <row r="178" spans="1:7" ht="17.25" x14ac:dyDescent="0.3">
      <c r="A178" s="4" t="s">
        <v>53</v>
      </c>
      <c r="B178" s="5" t="s">
        <v>5</v>
      </c>
      <c r="C178" s="6" t="s">
        <v>6</v>
      </c>
      <c r="D178" s="5" t="s">
        <v>26</v>
      </c>
      <c r="E178" s="5" t="s">
        <v>19</v>
      </c>
      <c r="F178" s="5" t="s">
        <v>17</v>
      </c>
      <c r="G178" s="7">
        <v>4527</v>
      </c>
    </row>
    <row r="179" spans="1:7" ht="17.25" x14ac:dyDescent="0.3">
      <c r="A179" s="4" t="s">
        <v>53</v>
      </c>
      <c r="B179" s="5" t="s">
        <v>5</v>
      </c>
      <c r="C179" s="6" t="s">
        <v>6</v>
      </c>
      <c r="D179" s="5" t="s">
        <v>26</v>
      </c>
      <c r="E179" s="5" t="s">
        <v>20</v>
      </c>
      <c r="F179" s="5" t="s">
        <v>21</v>
      </c>
      <c r="G179" s="7">
        <v>2592</v>
      </c>
    </row>
    <row r="180" spans="1:7" ht="17.25" x14ac:dyDescent="0.3">
      <c r="A180" s="4" t="s">
        <v>53</v>
      </c>
      <c r="B180" s="5" t="s">
        <v>5</v>
      </c>
      <c r="C180" s="6" t="s">
        <v>6</v>
      </c>
      <c r="D180" s="5" t="s">
        <v>26</v>
      </c>
      <c r="E180" s="5" t="s">
        <v>22</v>
      </c>
      <c r="F180" s="5" t="s">
        <v>21</v>
      </c>
      <c r="G180" s="7">
        <v>8872</v>
      </c>
    </row>
    <row r="181" spans="1:7" ht="17.25" x14ac:dyDescent="0.3">
      <c r="A181" s="4" t="s">
        <v>53</v>
      </c>
      <c r="B181" s="5" t="s">
        <v>5</v>
      </c>
      <c r="C181" s="6" t="s">
        <v>6</v>
      </c>
      <c r="D181" s="5" t="s">
        <v>26</v>
      </c>
      <c r="E181" s="5" t="s">
        <v>23</v>
      </c>
      <c r="F181" s="5" t="s">
        <v>21</v>
      </c>
      <c r="G181" s="7">
        <v>8288</v>
      </c>
    </row>
    <row r="182" spans="1:7" ht="17.25" x14ac:dyDescent="0.3">
      <c r="A182" s="4" t="s">
        <v>54</v>
      </c>
      <c r="B182" s="5" t="s">
        <v>5</v>
      </c>
      <c r="C182" s="6" t="s">
        <v>6</v>
      </c>
      <c r="D182" s="5" t="s">
        <v>26</v>
      </c>
      <c r="E182" s="5" t="s">
        <v>8</v>
      </c>
      <c r="F182" s="5" t="s">
        <v>9</v>
      </c>
      <c r="G182" s="7">
        <v>40337</v>
      </c>
    </row>
    <row r="183" spans="1:7" ht="17.25" x14ac:dyDescent="0.3">
      <c r="A183" s="4" t="s">
        <v>54</v>
      </c>
      <c r="B183" s="5" t="s">
        <v>5</v>
      </c>
      <c r="C183" s="6" t="s">
        <v>6</v>
      </c>
      <c r="D183" s="5" t="s">
        <v>26</v>
      </c>
      <c r="E183" s="5" t="s">
        <v>10</v>
      </c>
      <c r="F183" s="5" t="s">
        <v>9</v>
      </c>
      <c r="G183" s="7">
        <v>26686</v>
      </c>
    </row>
    <row r="184" spans="1:7" ht="17.25" x14ac:dyDescent="0.3">
      <c r="A184" s="4" t="s">
        <v>54</v>
      </c>
      <c r="B184" s="5" t="s">
        <v>5</v>
      </c>
      <c r="C184" s="6" t="s">
        <v>6</v>
      </c>
      <c r="D184" s="5" t="s">
        <v>26</v>
      </c>
      <c r="E184" s="5" t="s">
        <v>11</v>
      </c>
      <c r="F184" s="5" t="s">
        <v>9</v>
      </c>
      <c r="G184" s="7">
        <v>31236</v>
      </c>
    </row>
    <row r="185" spans="1:7" ht="17.25" x14ac:dyDescent="0.3">
      <c r="A185" s="4" t="s">
        <v>54</v>
      </c>
      <c r="B185" s="5" t="s">
        <v>5</v>
      </c>
      <c r="C185" s="6" t="s">
        <v>6</v>
      </c>
      <c r="D185" s="5" t="s">
        <v>26</v>
      </c>
      <c r="E185" s="5" t="s">
        <v>12</v>
      </c>
      <c r="F185" s="5" t="s">
        <v>13</v>
      </c>
      <c r="G185" s="7">
        <v>13496</v>
      </c>
    </row>
    <row r="186" spans="1:7" ht="17.25" x14ac:dyDescent="0.3">
      <c r="A186" s="4" t="s">
        <v>54</v>
      </c>
      <c r="B186" s="5" t="s">
        <v>5</v>
      </c>
      <c r="C186" s="6" t="s">
        <v>6</v>
      </c>
      <c r="D186" s="5" t="s">
        <v>26</v>
      </c>
      <c r="E186" s="5" t="s">
        <v>14</v>
      </c>
      <c r="F186" s="5" t="s">
        <v>13</v>
      </c>
      <c r="G186" s="7">
        <v>14785</v>
      </c>
    </row>
    <row r="187" spans="1:7" ht="17.25" x14ac:dyDescent="0.3">
      <c r="A187" s="4" t="s">
        <v>54</v>
      </c>
      <c r="B187" s="5" t="s">
        <v>5</v>
      </c>
      <c r="C187" s="6" t="s">
        <v>6</v>
      </c>
      <c r="D187" s="5" t="s">
        <v>26</v>
      </c>
      <c r="E187" s="5" t="s">
        <v>15</v>
      </c>
      <c r="F187" s="5" t="s">
        <v>13</v>
      </c>
      <c r="G187" s="7">
        <v>29927</v>
      </c>
    </row>
    <row r="188" spans="1:7" ht="17.25" x14ac:dyDescent="0.3">
      <c r="A188" s="4" t="s">
        <v>54</v>
      </c>
      <c r="B188" s="5" t="s">
        <v>5</v>
      </c>
      <c r="C188" s="6" t="s">
        <v>6</v>
      </c>
      <c r="D188" s="5" t="s">
        <v>26</v>
      </c>
      <c r="E188" s="5" t="s">
        <v>16</v>
      </c>
      <c r="F188" s="5" t="s">
        <v>17</v>
      </c>
      <c r="G188" s="7">
        <v>20755</v>
      </c>
    </row>
    <row r="189" spans="1:7" ht="17.25" x14ac:dyDescent="0.3">
      <c r="A189" s="4" t="s">
        <v>54</v>
      </c>
      <c r="B189" s="5" t="s">
        <v>5</v>
      </c>
      <c r="C189" s="6" t="s">
        <v>6</v>
      </c>
      <c r="D189" s="5" t="s">
        <v>26</v>
      </c>
      <c r="E189" s="5" t="s">
        <v>18</v>
      </c>
      <c r="F189" s="5" t="s">
        <v>17</v>
      </c>
      <c r="G189" s="7">
        <v>18457</v>
      </c>
    </row>
    <row r="190" spans="1:7" ht="17.25" x14ac:dyDescent="0.3">
      <c r="A190" s="4" t="s">
        <v>54</v>
      </c>
      <c r="B190" s="5" t="s">
        <v>5</v>
      </c>
      <c r="C190" s="6" t="s">
        <v>6</v>
      </c>
      <c r="D190" s="5" t="s">
        <v>26</v>
      </c>
      <c r="E190" s="5" t="s">
        <v>19</v>
      </c>
      <c r="F190" s="5" t="s">
        <v>17</v>
      </c>
      <c r="G190" s="7">
        <v>19282</v>
      </c>
    </row>
    <row r="191" spans="1:7" ht="17.25" x14ac:dyDescent="0.3">
      <c r="A191" s="4" t="s">
        <v>54</v>
      </c>
      <c r="B191" s="5" t="s">
        <v>5</v>
      </c>
      <c r="C191" s="6" t="s">
        <v>6</v>
      </c>
      <c r="D191" s="5" t="s">
        <v>26</v>
      </c>
      <c r="E191" s="5" t="s">
        <v>20</v>
      </c>
      <c r="F191" s="5" t="s">
        <v>21</v>
      </c>
      <c r="G191" s="7">
        <v>14956</v>
      </c>
    </row>
    <row r="192" spans="1:7" ht="17.25" x14ac:dyDescent="0.3">
      <c r="A192" s="4" t="s">
        <v>54</v>
      </c>
      <c r="B192" s="5" t="s">
        <v>5</v>
      </c>
      <c r="C192" s="6" t="s">
        <v>6</v>
      </c>
      <c r="D192" s="5" t="s">
        <v>26</v>
      </c>
      <c r="E192" s="5" t="s">
        <v>22</v>
      </c>
      <c r="F192" s="5" t="s">
        <v>21</v>
      </c>
      <c r="G192" s="7">
        <v>12974</v>
      </c>
    </row>
    <row r="193" spans="1:7" ht="17.25" x14ac:dyDescent="0.3">
      <c r="A193" s="4" t="s">
        <v>54</v>
      </c>
      <c r="B193" s="5" t="s">
        <v>5</v>
      </c>
      <c r="C193" s="6" t="s">
        <v>6</v>
      </c>
      <c r="D193" s="5" t="s">
        <v>26</v>
      </c>
      <c r="E193" s="5" t="s">
        <v>23</v>
      </c>
      <c r="F193" s="5" t="s">
        <v>21</v>
      </c>
      <c r="G193" s="7">
        <v>31563</v>
      </c>
    </row>
    <row r="194" spans="1:7" ht="17.25" x14ac:dyDescent="0.3">
      <c r="A194" s="4" t="s">
        <v>51</v>
      </c>
      <c r="B194" s="5" t="s">
        <v>5</v>
      </c>
      <c r="C194" s="6" t="s">
        <v>6</v>
      </c>
      <c r="D194" s="5" t="s">
        <v>27</v>
      </c>
      <c r="E194" s="5" t="s">
        <v>8</v>
      </c>
      <c r="F194" s="5" t="s">
        <v>9</v>
      </c>
      <c r="G194" s="7">
        <v>48520</v>
      </c>
    </row>
    <row r="195" spans="1:7" ht="17.25" x14ac:dyDescent="0.3">
      <c r="A195" s="4" t="s">
        <v>51</v>
      </c>
      <c r="B195" s="5" t="s">
        <v>5</v>
      </c>
      <c r="C195" s="6" t="s">
        <v>6</v>
      </c>
      <c r="D195" s="5" t="s">
        <v>27</v>
      </c>
      <c r="E195" s="5" t="s">
        <v>10</v>
      </c>
      <c r="F195" s="5" t="s">
        <v>9</v>
      </c>
      <c r="G195" s="7">
        <v>40654</v>
      </c>
    </row>
    <row r="196" spans="1:7" ht="17.25" x14ac:dyDescent="0.3">
      <c r="A196" s="4" t="s">
        <v>51</v>
      </c>
      <c r="B196" s="5" t="s">
        <v>5</v>
      </c>
      <c r="C196" s="6" t="s">
        <v>6</v>
      </c>
      <c r="D196" s="5" t="s">
        <v>27</v>
      </c>
      <c r="E196" s="5" t="s">
        <v>11</v>
      </c>
      <c r="F196" s="5" t="s">
        <v>9</v>
      </c>
      <c r="G196" s="7">
        <v>33798</v>
      </c>
    </row>
    <row r="197" spans="1:7" ht="17.25" x14ac:dyDescent="0.3">
      <c r="A197" s="4" t="s">
        <v>51</v>
      </c>
      <c r="B197" s="5" t="s">
        <v>5</v>
      </c>
      <c r="C197" s="6" t="s">
        <v>6</v>
      </c>
      <c r="D197" s="5" t="s">
        <v>27</v>
      </c>
      <c r="E197" s="5" t="s">
        <v>12</v>
      </c>
      <c r="F197" s="5" t="s">
        <v>13</v>
      </c>
      <c r="G197" s="7">
        <v>20220</v>
      </c>
    </row>
    <row r="198" spans="1:7" ht="17.25" x14ac:dyDescent="0.3">
      <c r="A198" s="4" t="s">
        <v>51</v>
      </c>
      <c r="B198" s="5" t="s">
        <v>5</v>
      </c>
      <c r="C198" s="6" t="s">
        <v>6</v>
      </c>
      <c r="D198" s="5" t="s">
        <v>27</v>
      </c>
      <c r="E198" s="5" t="s">
        <v>14</v>
      </c>
      <c r="F198" s="5" t="s">
        <v>13</v>
      </c>
      <c r="G198" s="7">
        <v>3273</v>
      </c>
    </row>
    <row r="199" spans="1:7" ht="17.25" x14ac:dyDescent="0.3">
      <c r="A199" s="4" t="s">
        <v>51</v>
      </c>
      <c r="B199" s="5" t="s">
        <v>5</v>
      </c>
      <c r="C199" s="6" t="s">
        <v>6</v>
      </c>
      <c r="D199" s="5" t="s">
        <v>27</v>
      </c>
      <c r="E199" s="5" t="s">
        <v>15</v>
      </c>
      <c r="F199" s="5" t="s">
        <v>13</v>
      </c>
      <c r="G199" s="7">
        <v>32618</v>
      </c>
    </row>
    <row r="200" spans="1:7" ht="17.25" x14ac:dyDescent="0.3">
      <c r="A200" s="4" t="s">
        <v>51</v>
      </c>
      <c r="B200" s="5" t="s">
        <v>5</v>
      </c>
      <c r="C200" s="6" t="s">
        <v>6</v>
      </c>
      <c r="D200" s="5" t="s">
        <v>27</v>
      </c>
      <c r="E200" s="5" t="s">
        <v>16</v>
      </c>
      <c r="F200" s="5" t="s">
        <v>17</v>
      </c>
      <c r="G200" s="7">
        <v>43641</v>
      </c>
    </row>
    <row r="201" spans="1:7" ht="17.25" x14ac:dyDescent="0.3">
      <c r="A201" s="4" t="s">
        <v>51</v>
      </c>
      <c r="B201" s="5" t="s">
        <v>5</v>
      </c>
      <c r="C201" s="6" t="s">
        <v>6</v>
      </c>
      <c r="D201" s="5" t="s">
        <v>27</v>
      </c>
      <c r="E201" s="5" t="s">
        <v>18</v>
      </c>
      <c r="F201" s="5" t="s">
        <v>17</v>
      </c>
      <c r="G201" s="7">
        <v>23841</v>
      </c>
    </row>
    <row r="202" spans="1:7" ht="17.25" x14ac:dyDescent="0.3">
      <c r="A202" s="4" t="s">
        <v>51</v>
      </c>
      <c r="B202" s="5" t="s">
        <v>5</v>
      </c>
      <c r="C202" s="6" t="s">
        <v>6</v>
      </c>
      <c r="D202" s="5" t="s">
        <v>27</v>
      </c>
      <c r="E202" s="5" t="s">
        <v>19</v>
      </c>
      <c r="F202" s="5" t="s">
        <v>17</v>
      </c>
      <c r="G202" s="7">
        <v>31769</v>
      </c>
    </row>
    <row r="203" spans="1:7" ht="17.25" x14ac:dyDescent="0.3">
      <c r="A203" s="4" t="s">
        <v>51</v>
      </c>
      <c r="B203" s="5" t="s">
        <v>5</v>
      </c>
      <c r="C203" s="6" t="s">
        <v>6</v>
      </c>
      <c r="D203" s="5" t="s">
        <v>27</v>
      </c>
      <c r="E203" s="5" t="s">
        <v>20</v>
      </c>
      <c r="F203" s="5" t="s">
        <v>21</v>
      </c>
      <c r="G203" s="7">
        <v>24573</v>
      </c>
    </row>
    <row r="204" spans="1:7" ht="17.25" x14ac:dyDescent="0.3">
      <c r="A204" s="4" t="s">
        <v>51</v>
      </c>
      <c r="B204" s="5" t="s">
        <v>5</v>
      </c>
      <c r="C204" s="6" t="s">
        <v>6</v>
      </c>
      <c r="D204" s="5" t="s">
        <v>27</v>
      </c>
      <c r="E204" s="5" t="s">
        <v>22</v>
      </c>
      <c r="F204" s="5" t="s">
        <v>21</v>
      </c>
      <c r="G204" s="7">
        <v>22940</v>
      </c>
    </row>
    <row r="205" spans="1:7" ht="17.25" x14ac:dyDescent="0.3">
      <c r="A205" s="4" t="s">
        <v>51</v>
      </c>
      <c r="B205" s="5" t="s">
        <v>5</v>
      </c>
      <c r="C205" s="6" t="s">
        <v>6</v>
      </c>
      <c r="D205" s="5" t="s">
        <v>27</v>
      </c>
      <c r="E205" s="5" t="s">
        <v>23</v>
      </c>
      <c r="F205" s="5" t="s">
        <v>21</v>
      </c>
      <c r="G205" s="7">
        <v>35745</v>
      </c>
    </row>
    <row r="206" spans="1:7" ht="17.25" x14ac:dyDescent="0.3">
      <c r="A206" s="4" t="s">
        <v>52</v>
      </c>
      <c r="B206" s="5" t="s">
        <v>5</v>
      </c>
      <c r="C206" s="6" t="s">
        <v>6</v>
      </c>
      <c r="D206" s="5" t="s">
        <v>27</v>
      </c>
      <c r="E206" s="5" t="s">
        <v>8</v>
      </c>
      <c r="F206" s="5" t="s">
        <v>9</v>
      </c>
      <c r="G206" s="7">
        <v>40244</v>
      </c>
    </row>
    <row r="207" spans="1:7" ht="17.25" x14ac:dyDescent="0.3">
      <c r="A207" s="4" t="s">
        <v>52</v>
      </c>
      <c r="B207" s="5" t="s">
        <v>5</v>
      </c>
      <c r="C207" s="6" t="s">
        <v>6</v>
      </c>
      <c r="D207" s="5" t="s">
        <v>27</v>
      </c>
      <c r="E207" s="5" t="s">
        <v>10</v>
      </c>
      <c r="F207" s="5" t="s">
        <v>9</v>
      </c>
      <c r="G207" s="7">
        <v>28675</v>
      </c>
    </row>
    <row r="208" spans="1:7" ht="17.25" x14ac:dyDescent="0.3">
      <c r="A208" s="4" t="s">
        <v>52</v>
      </c>
      <c r="B208" s="5" t="s">
        <v>5</v>
      </c>
      <c r="C208" s="6" t="s">
        <v>6</v>
      </c>
      <c r="D208" s="5" t="s">
        <v>27</v>
      </c>
      <c r="E208" s="5" t="s">
        <v>11</v>
      </c>
      <c r="F208" s="5" t="s">
        <v>9</v>
      </c>
      <c r="G208" s="7">
        <v>24391</v>
      </c>
    </row>
    <row r="209" spans="1:7" ht="17.25" x14ac:dyDescent="0.3">
      <c r="A209" s="4" t="s">
        <v>52</v>
      </c>
      <c r="B209" s="5" t="s">
        <v>5</v>
      </c>
      <c r="C209" s="6" t="s">
        <v>6</v>
      </c>
      <c r="D209" s="5" t="s">
        <v>27</v>
      </c>
      <c r="E209" s="5" t="s">
        <v>12</v>
      </c>
      <c r="F209" s="5" t="s">
        <v>13</v>
      </c>
      <c r="G209" s="7">
        <v>27064</v>
      </c>
    </row>
    <row r="210" spans="1:7" ht="17.25" x14ac:dyDescent="0.3">
      <c r="A210" s="4" t="s">
        <v>52</v>
      </c>
      <c r="B210" s="5" t="s">
        <v>5</v>
      </c>
      <c r="C210" s="6" t="s">
        <v>6</v>
      </c>
      <c r="D210" s="5" t="s">
        <v>27</v>
      </c>
      <c r="E210" s="5" t="s">
        <v>14</v>
      </c>
      <c r="F210" s="5" t="s">
        <v>13</v>
      </c>
      <c r="G210" s="7">
        <v>41161</v>
      </c>
    </row>
    <row r="211" spans="1:7" ht="17.25" x14ac:dyDescent="0.3">
      <c r="A211" s="4" t="s">
        <v>52</v>
      </c>
      <c r="B211" s="5" t="s">
        <v>5</v>
      </c>
      <c r="C211" s="6" t="s">
        <v>6</v>
      </c>
      <c r="D211" s="5" t="s">
        <v>27</v>
      </c>
      <c r="E211" s="5" t="s">
        <v>15</v>
      </c>
      <c r="F211" s="5" t="s">
        <v>13</v>
      </c>
      <c r="G211" s="7">
        <v>24520</v>
      </c>
    </row>
    <row r="212" spans="1:7" ht="17.25" x14ac:dyDescent="0.3">
      <c r="A212" s="4" t="s">
        <v>52</v>
      </c>
      <c r="B212" s="5" t="s">
        <v>5</v>
      </c>
      <c r="C212" s="6" t="s">
        <v>6</v>
      </c>
      <c r="D212" s="5" t="s">
        <v>27</v>
      </c>
      <c r="E212" s="5" t="s">
        <v>16</v>
      </c>
      <c r="F212" s="5" t="s">
        <v>17</v>
      </c>
      <c r="G212" s="7">
        <v>30686</v>
      </c>
    </row>
    <row r="213" spans="1:7" ht="17.25" x14ac:dyDescent="0.3">
      <c r="A213" s="4" t="s">
        <v>52</v>
      </c>
      <c r="B213" s="5" t="s">
        <v>5</v>
      </c>
      <c r="C213" s="6" t="s">
        <v>6</v>
      </c>
      <c r="D213" s="5" t="s">
        <v>27</v>
      </c>
      <c r="E213" s="5" t="s">
        <v>18</v>
      </c>
      <c r="F213" s="5" t="s">
        <v>17</v>
      </c>
      <c r="G213" s="7">
        <v>21095</v>
      </c>
    </row>
    <row r="214" spans="1:7" ht="17.25" x14ac:dyDescent="0.3">
      <c r="A214" s="4" t="s">
        <v>52</v>
      </c>
      <c r="B214" s="5" t="s">
        <v>5</v>
      </c>
      <c r="C214" s="6" t="s">
        <v>6</v>
      </c>
      <c r="D214" s="5" t="s">
        <v>27</v>
      </c>
      <c r="E214" s="5" t="s">
        <v>19</v>
      </c>
      <c r="F214" s="5" t="s">
        <v>17</v>
      </c>
      <c r="G214" s="7">
        <v>11796</v>
      </c>
    </row>
    <row r="215" spans="1:7" ht="17.25" x14ac:dyDescent="0.3">
      <c r="A215" s="4" t="s">
        <v>52</v>
      </c>
      <c r="B215" s="5" t="s">
        <v>5</v>
      </c>
      <c r="C215" s="6" t="s">
        <v>6</v>
      </c>
      <c r="D215" s="5" t="s">
        <v>27</v>
      </c>
      <c r="E215" s="5" t="s">
        <v>20</v>
      </c>
      <c r="F215" s="5" t="s">
        <v>21</v>
      </c>
      <c r="G215" s="7">
        <v>10753</v>
      </c>
    </row>
    <row r="216" spans="1:7" ht="17.25" x14ac:dyDescent="0.3">
      <c r="A216" s="4" t="s">
        <v>52</v>
      </c>
      <c r="B216" s="5" t="s">
        <v>5</v>
      </c>
      <c r="C216" s="6" t="s">
        <v>6</v>
      </c>
      <c r="D216" s="5" t="s">
        <v>27</v>
      </c>
      <c r="E216" s="5" t="s">
        <v>22</v>
      </c>
      <c r="F216" s="5" t="s">
        <v>21</v>
      </c>
      <c r="G216" s="7">
        <v>35311</v>
      </c>
    </row>
    <row r="217" spans="1:7" ht="17.25" x14ac:dyDescent="0.3">
      <c r="A217" s="4" t="s">
        <v>52</v>
      </c>
      <c r="B217" s="5" t="s">
        <v>5</v>
      </c>
      <c r="C217" s="6" t="s">
        <v>6</v>
      </c>
      <c r="D217" s="5" t="s">
        <v>27</v>
      </c>
      <c r="E217" s="5" t="s">
        <v>23</v>
      </c>
      <c r="F217" s="5" t="s">
        <v>21</v>
      </c>
      <c r="G217" s="7">
        <v>34304</v>
      </c>
    </row>
    <row r="218" spans="1:7" ht="17.25" x14ac:dyDescent="0.3">
      <c r="A218" s="4" t="s">
        <v>53</v>
      </c>
      <c r="B218" s="5" t="s">
        <v>5</v>
      </c>
      <c r="C218" s="6" t="s">
        <v>6</v>
      </c>
      <c r="D218" s="5" t="s">
        <v>27</v>
      </c>
      <c r="E218" s="5" t="s">
        <v>8</v>
      </c>
      <c r="F218" s="5" t="s">
        <v>9</v>
      </c>
      <c r="G218" s="7">
        <v>9277</v>
      </c>
    </row>
    <row r="219" spans="1:7" ht="17.25" x14ac:dyDescent="0.3">
      <c r="A219" s="4" t="s">
        <v>53</v>
      </c>
      <c r="B219" s="5" t="s">
        <v>5</v>
      </c>
      <c r="C219" s="6" t="s">
        <v>6</v>
      </c>
      <c r="D219" s="5" t="s">
        <v>27</v>
      </c>
      <c r="E219" s="5" t="s">
        <v>10</v>
      </c>
      <c r="F219" s="5" t="s">
        <v>9</v>
      </c>
      <c r="G219" s="7">
        <v>6089</v>
      </c>
    </row>
    <row r="220" spans="1:7" ht="17.25" x14ac:dyDescent="0.3">
      <c r="A220" s="4" t="s">
        <v>53</v>
      </c>
      <c r="B220" s="5" t="s">
        <v>5</v>
      </c>
      <c r="C220" s="6" t="s">
        <v>6</v>
      </c>
      <c r="D220" s="5" t="s">
        <v>27</v>
      </c>
      <c r="E220" s="5" t="s">
        <v>11</v>
      </c>
      <c r="F220" s="5" t="s">
        <v>9</v>
      </c>
      <c r="G220" s="7">
        <v>4938</v>
      </c>
    </row>
    <row r="221" spans="1:7" ht="17.25" x14ac:dyDescent="0.3">
      <c r="A221" s="4" t="s">
        <v>53</v>
      </c>
      <c r="B221" s="5" t="s">
        <v>5</v>
      </c>
      <c r="C221" s="6" t="s">
        <v>6</v>
      </c>
      <c r="D221" s="5" t="s">
        <v>27</v>
      </c>
      <c r="E221" s="5" t="s">
        <v>12</v>
      </c>
      <c r="F221" s="5" t="s">
        <v>13</v>
      </c>
      <c r="G221" s="7">
        <v>8208</v>
      </c>
    </row>
    <row r="222" spans="1:7" ht="17.25" x14ac:dyDescent="0.3">
      <c r="A222" s="4" t="s">
        <v>53</v>
      </c>
      <c r="B222" s="5" t="s">
        <v>5</v>
      </c>
      <c r="C222" s="6" t="s">
        <v>6</v>
      </c>
      <c r="D222" s="5" t="s">
        <v>27</v>
      </c>
      <c r="E222" s="5" t="s">
        <v>14</v>
      </c>
      <c r="F222" s="5" t="s">
        <v>13</v>
      </c>
      <c r="G222" s="7">
        <v>1764</v>
      </c>
    </row>
    <row r="223" spans="1:7" ht="17.25" x14ac:dyDescent="0.3">
      <c r="A223" s="4" t="s">
        <v>53</v>
      </c>
      <c r="B223" s="5" t="s">
        <v>5</v>
      </c>
      <c r="C223" s="6" t="s">
        <v>6</v>
      </c>
      <c r="D223" s="5" t="s">
        <v>27</v>
      </c>
      <c r="E223" s="5" t="s">
        <v>15</v>
      </c>
      <c r="F223" s="5" t="s">
        <v>13</v>
      </c>
      <c r="G223" s="7">
        <v>4550</v>
      </c>
    </row>
    <row r="224" spans="1:7" ht="17.25" x14ac:dyDescent="0.3">
      <c r="A224" s="4" t="s">
        <v>53</v>
      </c>
      <c r="B224" s="5" t="s">
        <v>5</v>
      </c>
      <c r="C224" s="6" t="s">
        <v>6</v>
      </c>
      <c r="D224" s="5" t="s">
        <v>27</v>
      </c>
      <c r="E224" s="5" t="s">
        <v>16</v>
      </c>
      <c r="F224" s="5" t="s">
        <v>17</v>
      </c>
      <c r="G224" s="7">
        <v>4471</v>
      </c>
    </row>
    <row r="225" spans="1:7" ht="17.25" x14ac:dyDescent="0.3">
      <c r="A225" s="4" t="s">
        <v>53</v>
      </c>
      <c r="B225" s="5" t="s">
        <v>5</v>
      </c>
      <c r="C225" s="6" t="s">
        <v>6</v>
      </c>
      <c r="D225" s="5" t="s">
        <v>27</v>
      </c>
      <c r="E225" s="5" t="s">
        <v>18</v>
      </c>
      <c r="F225" s="5" t="s">
        <v>17</v>
      </c>
      <c r="G225" s="7">
        <v>3070</v>
      </c>
    </row>
    <row r="226" spans="1:7" ht="17.25" x14ac:dyDescent="0.3">
      <c r="A226" s="4" t="s">
        <v>53</v>
      </c>
      <c r="B226" s="5" t="s">
        <v>5</v>
      </c>
      <c r="C226" s="6" t="s">
        <v>6</v>
      </c>
      <c r="D226" s="5" t="s">
        <v>27</v>
      </c>
      <c r="E226" s="5" t="s">
        <v>19</v>
      </c>
      <c r="F226" s="5" t="s">
        <v>17</v>
      </c>
      <c r="G226" s="7">
        <v>1009</v>
      </c>
    </row>
    <row r="227" spans="1:7" ht="17.25" x14ac:dyDescent="0.3">
      <c r="A227" s="4" t="s">
        <v>53</v>
      </c>
      <c r="B227" s="5" t="s">
        <v>5</v>
      </c>
      <c r="C227" s="6" t="s">
        <v>6</v>
      </c>
      <c r="D227" s="5" t="s">
        <v>27</v>
      </c>
      <c r="E227" s="5" t="s">
        <v>20</v>
      </c>
      <c r="F227" s="5" t="s">
        <v>21</v>
      </c>
      <c r="G227" s="7">
        <v>2017</v>
      </c>
    </row>
    <row r="228" spans="1:7" ht="17.25" x14ac:dyDescent="0.3">
      <c r="A228" s="4" t="s">
        <v>53</v>
      </c>
      <c r="B228" s="5" t="s">
        <v>5</v>
      </c>
      <c r="C228" s="6" t="s">
        <v>6</v>
      </c>
      <c r="D228" s="5" t="s">
        <v>27</v>
      </c>
      <c r="E228" s="5" t="s">
        <v>22</v>
      </c>
      <c r="F228" s="5" t="s">
        <v>21</v>
      </c>
      <c r="G228" s="7">
        <v>7678</v>
      </c>
    </row>
    <row r="229" spans="1:7" ht="17.25" x14ac:dyDescent="0.3">
      <c r="A229" s="4" t="s">
        <v>53</v>
      </c>
      <c r="B229" s="5" t="s">
        <v>5</v>
      </c>
      <c r="C229" s="6" t="s">
        <v>6</v>
      </c>
      <c r="D229" s="5" t="s">
        <v>27</v>
      </c>
      <c r="E229" s="5" t="s">
        <v>23</v>
      </c>
      <c r="F229" s="5" t="s">
        <v>21</v>
      </c>
      <c r="G229" s="7">
        <v>8357</v>
      </c>
    </row>
    <row r="230" spans="1:7" ht="17.25" x14ac:dyDescent="0.3">
      <c r="A230" s="4" t="s">
        <v>54</v>
      </c>
      <c r="B230" s="5" t="s">
        <v>5</v>
      </c>
      <c r="C230" s="6" t="s">
        <v>6</v>
      </c>
      <c r="D230" s="5" t="s">
        <v>27</v>
      </c>
      <c r="E230" s="5" t="s">
        <v>8</v>
      </c>
      <c r="F230" s="5" t="s">
        <v>9</v>
      </c>
      <c r="G230" s="7">
        <v>7403</v>
      </c>
    </row>
    <row r="231" spans="1:7" ht="17.25" x14ac:dyDescent="0.3">
      <c r="A231" s="4" t="s">
        <v>54</v>
      </c>
      <c r="B231" s="5" t="s">
        <v>5</v>
      </c>
      <c r="C231" s="6" t="s">
        <v>6</v>
      </c>
      <c r="D231" s="5" t="s">
        <v>27</v>
      </c>
      <c r="E231" s="5" t="s">
        <v>10</v>
      </c>
      <c r="F231" s="5" t="s">
        <v>9</v>
      </c>
      <c r="G231" s="7">
        <v>32207</v>
      </c>
    </row>
    <row r="232" spans="1:7" ht="17.25" x14ac:dyDescent="0.3">
      <c r="A232" s="4" t="s">
        <v>54</v>
      </c>
      <c r="B232" s="5" t="s">
        <v>5</v>
      </c>
      <c r="C232" s="6" t="s">
        <v>6</v>
      </c>
      <c r="D232" s="5" t="s">
        <v>27</v>
      </c>
      <c r="E232" s="5" t="s">
        <v>11</v>
      </c>
      <c r="F232" s="5" t="s">
        <v>9</v>
      </c>
      <c r="G232" s="7">
        <v>10132</v>
      </c>
    </row>
    <row r="233" spans="1:7" ht="17.25" x14ac:dyDescent="0.3">
      <c r="A233" s="4" t="s">
        <v>54</v>
      </c>
      <c r="B233" s="5" t="s">
        <v>5</v>
      </c>
      <c r="C233" s="6" t="s">
        <v>6</v>
      </c>
      <c r="D233" s="5" t="s">
        <v>27</v>
      </c>
      <c r="E233" s="5" t="s">
        <v>12</v>
      </c>
      <c r="F233" s="5" t="s">
        <v>13</v>
      </c>
      <c r="G233" s="7">
        <v>33029</v>
      </c>
    </row>
    <row r="234" spans="1:7" ht="17.25" x14ac:dyDescent="0.3">
      <c r="A234" s="4" t="s">
        <v>54</v>
      </c>
      <c r="B234" s="5" t="s">
        <v>5</v>
      </c>
      <c r="C234" s="6" t="s">
        <v>6</v>
      </c>
      <c r="D234" s="5" t="s">
        <v>27</v>
      </c>
      <c r="E234" s="5" t="s">
        <v>14</v>
      </c>
      <c r="F234" s="5" t="s">
        <v>13</v>
      </c>
      <c r="G234" s="7">
        <v>11988</v>
      </c>
    </row>
    <row r="235" spans="1:7" ht="17.25" x14ac:dyDescent="0.3">
      <c r="A235" s="4" t="s">
        <v>54</v>
      </c>
      <c r="B235" s="5" t="s">
        <v>5</v>
      </c>
      <c r="C235" s="6" t="s">
        <v>6</v>
      </c>
      <c r="D235" s="5" t="s">
        <v>27</v>
      </c>
      <c r="E235" s="5" t="s">
        <v>15</v>
      </c>
      <c r="F235" s="5" t="s">
        <v>13</v>
      </c>
      <c r="G235" s="7">
        <v>31927</v>
      </c>
    </row>
    <row r="236" spans="1:7" ht="17.25" x14ac:dyDescent="0.3">
      <c r="A236" s="4" t="s">
        <v>54</v>
      </c>
      <c r="B236" s="5" t="s">
        <v>5</v>
      </c>
      <c r="C236" s="6" t="s">
        <v>6</v>
      </c>
      <c r="D236" s="5" t="s">
        <v>27</v>
      </c>
      <c r="E236" s="5" t="s">
        <v>16</v>
      </c>
      <c r="F236" s="5" t="s">
        <v>17</v>
      </c>
      <c r="G236" s="7">
        <v>35957</v>
      </c>
    </row>
    <row r="237" spans="1:7" ht="17.25" x14ac:dyDescent="0.3">
      <c r="A237" s="4" t="s">
        <v>54</v>
      </c>
      <c r="B237" s="5" t="s">
        <v>5</v>
      </c>
      <c r="C237" s="6" t="s">
        <v>6</v>
      </c>
      <c r="D237" s="5" t="s">
        <v>27</v>
      </c>
      <c r="E237" s="5" t="s">
        <v>18</v>
      </c>
      <c r="F237" s="5" t="s">
        <v>17</v>
      </c>
      <c r="G237" s="7">
        <v>3550</v>
      </c>
    </row>
    <row r="238" spans="1:7" ht="17.25" x14ac:dyDescent="0.3">
      <c r="A238" s="4" t="s">
        <v>54</v>
      </c>
      <c r="B238" s="5" t="s">
        <v>5</v>
      </c>
      <c r="C238" s="6" t="s">
        <v>6</v>
      </c>
      <c r="D238" s="5" t="s">
        <v>27</v>
      </c>
      <c r="E238" s="5" t="s">
        <v>19</v>
      </c>
      <c r="F238" s="5" t="s">
        <v>17</v>
      </c>
      <c r="G238" s="7">
        <v>11797</v>
      </c>
    </row>
    <row r="239" spans="1:7" ht="17.25" x14ac:dyDescent="0.3">
      <c r="A239" s="4" t="s">
        <v>54</v>
      </c>
      <c r="B239" s="5" t="s">
        <v>5</v>
      </c>
      <c r="C239" s="6" t="s">
        <v>6</v>
      </c>
      <c r="D239" s="5" t="s">
        <v>27</v>
      </c>
      <c r="E239" s="5" t="s">
        <v>20</v>
      </c>
      <c r="F239" s="5" t="s">
        <v>21</v>
      </c>
      <c r="G239" s="7">
        <v>6229</v>
      </c>
    </row>
    <row r="240" spans="1:7" ht="17.25" x14ac:dyDescent="0.3">
      <c r="A240" s="4" t="s">
        <v>54</v>
      </c>
      <c r="B240" s="5" t="s">
        <v>5</v>
      </c>
      <c r="C240" s="6" t="s">
        <v>6</v>
      </c>
      <c r="D240" s="5" t="s">
        <v>27</v>
      </c>
      <c r="E240" s="5" t="s">
        <v>22</v>
      </c>
      <c r="F240" s="5" t="s">
        <v>21</v>
      </c>
      <c r="G240" s="7">
        <v>48003</v>
      </c>
    </row>
    <row r="241" spans="1:7" ht="17.25" x14ac:dyDescent="0.3">
      <c r="A241" s="4" t="s">
        <v>54</v>
      </c>
      <c r="B241" s="5" t="s">
        <v>5</v>
      </c>
      <c r="C241" s="6" t="s">
        <v>6</v>
      </c>
      <c r="D241" s="5" t="s">
        <v>27</v>
      </c>
      <c r="E241" s="5" t="s">
        <v>23</v>
      </c>
      <c r="F241" s="5" t="s">
        <v>21</v>
      </c>
      <c r="G241" s="7">
        <v>25516</v>
      </c>
    </row>
    <row r="242" spans="1:7" ht="17.25" x14ac:dyDescent="0.3">
      <c r="A242" s="4" t="s">
        <v>55</v>
      </c>
      <c r="B242" s="5" t="s">
        <v>5</v>
      </c>
      <c r="C242" s="6" t="s">
        <v>6</v>
      </c>
      <c r="D242" s="5" t="s">
        <v>7</v>
      </c>
      <c r="E242" s="5" t="s">
        <v>8</v>
      </c>
      <c r="F242" s="5" t="s">
        <v>9</v>
      </c>
      <c r="G242" s="7">
        <v>9564</v>
      </c>
    </row>
    <row r="243" spans="1:7" ht="17.25" x14ac:dyDescent="0.3">
      <c r="A243" s="4" t="s">
        <v>55</v>
      </c>
      <c r="B243" s="5" t="s">
        <v>5</v>
      </c>
      <c r="C243" s="6" t="s">
        <v>6</v>
      </c>
      <c r="D243" s="5" t="s">
        <v>7</v>
      </c>
      <c r="E243" s="5" t="s">
        <v>10</v>
      </c>
      <c r="F243" s="5" t="s">
        <v>9</v>
      </c>
      <c r="G243" s="7">
        <v>1698</v>
      </c>
    </row>
    <row r="244" spans="1:7" ht="17.25" x14ac:dyDescent="0.3">
      <c r="A244" s="4" t="s">
        <v>55</v>
      </c>
      <c r="B244" s="5" t="s">
        <v>5</v>
      </c>
      <c r="C244" s="6" t="s">
        <v>6</v>
      </c>
      <c r="D244" s="5" t="s">
        <v>7</v>
      </c>
      <c r="E244" s="5" t="s">
        <v>11</v>
      </c>
      <c r="F244" s="5" t="s">
        <v>9</v>
      </c>
      <c r="G244" s="7">
        <v>4859</v>
      </c>
    </row>
    <row r="245" spans="1:7" ht="17.25" x14ac:dyDescent="0.3">
      <c r="A245" s="4" t="s">
        <v>55</v>
      </c>
      <c r="B245" s="5" t="s">
        <v>5</v>
      </c>
      <c r="C245" s="6" t="s">
        <v>6</v>
      </c>
      <c r="D245" s="5" t="s">
        <v>7</v>
      </c>
      <c r="E245" s="5" t="s">
        <v>12</v>
      </c>
      <c r="F245" s="5" t="s">
        <v>13</v>
      </c>
      <c r="G245" s="7">
        <v>4892</v>
      </c>
    </row>
    <row r="246" spans="1:7" ht="17.25" x14ac:dyDescent="0.3">
      <c r="A246" s="4" t="s">
        <v>55</v>
      </c>
      <c r="B246" s="5" t="s">
        <v>5</v>
      </c>
      <c r="C246" s="6" t="s">
        <v>6</v>
      </c>
      <c r="D246" s="5" t="s">
        <v>7</v>
      </c>
      <c r="E246" s="5" t="s">
        <v>14</v>
      </c>
      <c r="F246" s="5" t="s">
        <v>13</v>
      </c>
      <c r="G246" s="7">
        <v>3460</v>
      </c>
    </row>
    <row r="247" spans="1:7" ht="17.25" x14ac:dyDescent="0.3">
      <c r="A247" s="4" t="s">
        <v>55</v>
      </c>
      <c r="B247" s="5" t="s">
        <v>5</v>
      </c>
      <c r="C247" s="6" t="s">
        <v>6</v>
      </c>
      <c r="D247" s="5" t="s">
        <v>7</v>
      </c>
      <c r="E247" s="5" t="s">
        <v>15</v>
      </c>
      <c r="F247" s="5" t="s">
        <v>13</v>
      </c>
      <c r="G247" s="7">
        <v>2809</v>
      </c>
    </row>
    <row r="248" spans="1:7" ht="17.25" x14ac:dyDescent="0.3">
      <c r="A248" s="4" t="s">
        <v>55</v>
      </c>
      <c r="B248" s="5" t="s">
        <v>5</v>
      </c>
      <c r="C248" s="6" t="s">
        <v>6</v>
      </c>
      <c r="D248" s="5" t="s">
        <v>7</v>
      </c>
      <c r="E248" s="5" t="s">
        <v>16</v>
      </c>
      <c r="F248" s="5" t="s">
        <v>17</v>
      </c>
      <c r="G248" s="7">
        <v>7665</v>
      </c>
    </row>
    <row r="249" spans="1:7" ht="17.25" x14ac:dyDescent="0.3">
      <c r="A249" s="4" t="s">
        <v>55</v>
      </c>
      <c r="B249" s="5" t="s">
        <v>5</v>
      </c>
      <c r="C249" s="6" t="s">
        <v>6</v>
      </c>
      <c r="D249" s="5" t="s">
        <v>7</v>
      </c>
      <c r="E249" s="5" t="s">
        <v>18</v>
      </c>
      <c r="F249" s="5" t="s">
        <v>17</v>
      </c>
      <c r="G249" s="7">
        <v>6514</v>
      </c>
    </row>
    <row r="250" spans="1:7" ht="17.25" x14ac:dyDescent="0.3">
      <c r="A250" s="4" t="s">
        <v>55</v>
      </c>
      <c r="B250" s="5" t="s">
        <v>5</v>
      </c>
      <c r="C250" s="6" t="s">
        <v>6</v>
      </c>
      <c r="D250" s="5" t="s">
        <v>7</v>
      </c>
      <c r="E250" s="5" t="s">
        <v>19</v>
      </c>
      <c r="F250" s="5" t="s">
        <v>17</v>
      </c>
      <c r="G250" s="7">
        <v>5354</v>
      </c>
    </row>
    <row r="251" spans="1:7" ht="17.25" x14ac:dyDescent="0.3">
      <c r="A251" s="4" t="s">
        <v>55</v>
      </c>
      <c r="B251" s="5" t="s">
        <v>5</v>
      </c>
      <c r="C251" s="6" t="s">
        <v>6</v>
      </c>
      <c r="D251" s="5" t="s">
        <v>7</v>
      </c>
      <c r="E251" s="5" t="s">
        <v>20</v>
      </c>
      <c r="F251" s="5" t="s">
        <v>21</v>
      </c>
      <c r="G251" s="7">
        <v>3904</v>
      </c>
    </row>
    <row r="252" spans="1:7" ht="17.25" x14ac:dyDescent="0.3">
      <c r="A252" s="4" t="s">
        <v>55</v>
      </c>
      <c r="B252" s="5" t="s">
        <v>5</v>
      </c>
      <c r="C252" s="6" t="s">
        <v>6</v>
      </c>
      <c r="D252" s="5" t="s">
        <v>7</v>
      </c>
      <c r="E252" s="5" t="s">
        <v>22</v>
      </c>
      <c r="F252" s="5" t="s">
        <v>21</v>
      </c>
      <c r="G252" s="7">
        <v>6502</v>
      </c>
    </row>
    <row r="253" spans="1:7" ht="17.25" x14ac:dyDescent="0.3">
      <c r="A253" s="4" t="s">
        <v>55</v>
      </c>
      <c r="B253" s="5" t="s">
        <v>5</v>
      </c>
      <c r="C253" s="6" t="s">
        <v>6</v>
      </c>
      <c r="D253" s="5" t="s">
        <v>7</v>
      </c>
      <c r="E253" s="5" t="s">
        <v>23</v>
      </c>
      <c r="F253" s="5" t="s">
        <v>21</v>
      </c>
      <c r="G253" s="7">
        <v>1374</v>
      </c>
    </row>
    <row r="254" spans="1:7" ht="17.25" x14ac:dyDescent="0.3">
      <c r="A254" s="4" t="s">
        <v>56</v>
      </c>
      <c r="B254" s="5" t="s">
        <v>5</v>
      </c>
      <c r="C254" s="6" t="s">
        <v>6</v>
      </c>
      <c r="D254" s="5" t="s">
        <v>7</v>
      </c>
      <c r="E254" s="5" t="s">
        <v>8</v>
      </c>
      <c r="F254" s="5" t="s">
        <v>9</v>
      </c>
      <c r="G254" s="7">
        <v>2031</v>
      </c>
    </row>
    <row r="255" spans="1:7" ht="17.25" x14ac:dyDescent="0.3">
      <c r="A255" s="4" t="s">
        <v>56</v>
      </c>
      <c r="B255" s="5" t="s">
        <v>5</v>
      </c>
      <c r="C255" s="6" t="s">
        <v>6</v>
      </c>
      <c r="D255" s="5" t="s">
        <v>7</v>
      </c>
      <c r="E255" s="5" t="s">
        <v>10</v>
      </c>
      <c r="F255" s="5" t="s">
        <v>9</v>
      </c>
      <c r="G255" s="7">
        <v>16921</v>
      </c>
    </row>
    <row r="256" spans="1:7" ht="17.25" x14ac:dyDescent="0.3">
      <c r="A256" s="4" t="s">
        <v>56</v>
      </c>
      <c r="B256" s="5" t="s">
        <v>5</v>
      </c>
      <c r="C256" s="6" t="s">
        <v>6</v>
      </c>
      <c r="D256" s="5" t="s">
        <v>7</v>
      </c>
      <c r="E256" s="5" t="s">
        <v>11</v>
      </c>
      <c r="F256" s="5" t="s">
        <v>9</v>
      </c>
      <c r="G256" s="7">
        <v>6056</v>
      </c>
    </row>
    <row r="257" spans="1:7" ht="17.25" x14ac:dyDescent="0.3">
      <c r="A257" s="4" t="s">
        <v>56</v>
      </c>
      <c r="B257" s="5" t="s">
        <v>5</v>
      </c>
      <c r="C257" s="6" t="s">
        <v>6</v>
      </c>
      <c r="D257" s="5" t="s">
        <v>7</v>
      </c>
      <c r="E257" s="5" t="s">
        <v>12</v>
      </c>
      <c r="F257" s="5" t="s">
        <v>13</v>
      </c>
      <c r="G257" s="7">
        <v>34062</v>
      </c>
    </row>
    <row r="258" spans="1:7" ht="17.25" x14ac:dyDescent="0.3">
      <c r="A258" s="4" t="s">
        <v>56</v>
      </c>
      <c r="B258" s="5" t="s">
        <v>5</v>
      </c>
      <c r="C258" s="6" t="s">
        <v>6</v>
      </c>
      <c r="D258" s="5" t="s">
        <v>7</v>
      </c>
      <c r="E258" s="5" t="s">
        <v>14</v>
      </c>
      <c r="F258" s="5" t="s">
        <v>13</v>
      </c>
      <c r="G258" s="7">
        <v>45872</v>
      </c>
    </row>
    <row r="259" spans="1:7" ht="17.25" x14ac:dyDescent="0.3">
      <c r="A259" s="4" t="s">
        <v>56</v>
      </c>
      <c r="B259" s="5" t="s">
        <v>5</v>
      </c>
      <c r="C259" s="6" t="s">
        <v>6</v>
      </c>
      <c r="D259" s="5" t="s">
        <v>7</v>
      </c>
      <c r="E259" s="5" t="s">
        <v>15</v>
      </c>
      <c r="F259" s="5" t="s">
        <v>13</v>
      </c>
      <c r="G259" s="7">
        <v>34275</v>
      </c>
    </row>
    <row r="260" spans="1:7" ht="17.25" x14ac:dyDescent="0.3">
      <c r="A260" s="4" t="s">
        <v>56</v>
      </c>
      <c r="B260" s="5" t="s">
        <v>5</v>
      </c>
      <c r="C260" s="6" t="s">
        <v>6</v>
      </c>
      <c r="D260" s="5" t="s">
        <v>7</v>
      </c>
      <c r="E260" s="5" t="s">
        <v>16</v>
      </c>
      <c r="F260" s="5" t="s">
        <v>17</v>
      </c>
      <c r="G260" s="7">
        <v>11344</v>
      </c>
    </row>
    <row r="261" spans="1:7" ht="17.25" x14ac:dyDescent="0.3">
      <c r="A261" s="4" t="s">
        <v>56</v>
      </c>
      <c r="B261" s="5" t="s">
        <v>5</v>
      </c>
      <c r="C261" s="6" t="s">
        <v>6</v>
      </c>
      <c r="D261" s="5" t="s">
        <v>7</v>
      </c>
      <c r="E261" s="5" t="s">
        <v>18</v>
      </c>
      <c r="F261" s="5" t="s">
        <v>17</v>
      </c>
      <c r="G261" s="7">
        <v>6146</v>
      </c>
    </row>
    <row r="262" spans="1:7" ht="17.25" x14ac:dyDescent="0.3">
      <c r="A262" s="4" t="s">
        <v>56</v>
      </c>
      <c r="B262" s="5" t="s">
        <v>5</v>
      </c>
      <c r="C262" s="6" t="s">
        <v>6</v>
      </c>
      <c r="D262" s="5" t="s">
        <v>7</v>
      </c>
      <c r="E262" s="5" t="s">
        <v>19</v>
      </c>
      <c r="F262" s="5" t="s">
        <v>17</v>
      </c>
      <c r="G262" s="7">
        <v>34104</v>
      </c>
    </row>
    <row r="263" spans="1:7" ht="17.25" x14ac:dyDescent="0.3">
      <c r="A263" s="4" t="s">
        <v>56</v>
      </c>
      <c r="B263" s="5" t="s">
        <v>5</v>
      </c>
      <c r="C263" s="6" t="s">
        <v>6</v>
      </c>
      <c r="D263" s="5" t="s">
        <v>7</v>
      </c>
      <c r="E263" s="5" t="s">
        <v>20</v>
      </c>
      <c r="F263" s="5" t="s">
        <v>21</v>
      </c>
      <c r="G263" s="7">
        <v>47416</v>
      </c>
    </row>
    <row r="264" spans="1:7" ht="17.25" x14ac:dyDescent="0.3">
      <c r="A264" s="4" t="s">
        <v>56</v>
      </c>
      <c r="B264" s="5" t="s">
        <v>5</v>
      </c>
      <c r="C264" s="6" t="s">
        <v>6</v>
      </c>
      <c r="D264" s="5" t="s">
        <v>7</v>
      </c>
      <c r="E264" s="5" t="s">
        <v>22</v>
      </c>
      <c r="F264" s="5" t="s">
        <v>21</v>
      </c>
      <c r="G264" s="7">
        <v>44513</v>
      </c>
    </row>
    <row r="265" spans="1:7" ht="17.25" x14ac:dyDescent="0.3">
      <c r="A265" s="4" t="s">
        <v>56</v>
      </c>
      <c r="B265" s="5" t="s">
        <v>5</v>
      </c>
      <c r="C265" s="6" t="s">
        <v>6</v>
      </c>
      <c r="D265" s="5" t="s">
        <v>7</v>
      </c>
      <c r="E265" s="5" t="s">
        <v>23</v>
      </c>
      <c r="F265" s="5" t="s">
        <v>21</v>
      </c>
      <c r="G265" s="7">
        <v>31795</v>
      </c>
    </row>
    <row r="266" spans="1:7" ht="17.25" x14ac:dyDescent="0.3">
      <c r="A266" s="4" t="s">
        <v>57</v>
      </c>
      <c r="B266" s="5" t="s">
        <v>5</v>
      </c>
      <c r="C266" s="6" t="s">
        <v>6</v>
      </c>
      <c r="D266" s="5" t="s">
        <v>7</v>
      </c>
      <c r="E266" s="5" t="s">
        <v>8</v>
      </c>
      <c r="F266" s="5" t="s">
        <v>9</v>
      </c>
      <c r="G266" s="7">
        <v>30737</v>
      </c>
    </row>
    <row r="267" spans="1:7" ht="17.25" x14ac:dyDescent="0.3">
      <c r="A267" s="4" t="s">
        <v>57</v>
      </c>
      <c r="B267" s="5" t="s">
        <v>5</v>
      </c>
      <c r="C267" s="6" t="s">
        <v>6</v>
      </c>
      <c r="D267" s="5" t="s">
        <v>7</v>
      </c>
      <c r="E267" s="5" t="s">
        <v>10</v>
      </c>
      <c r="F267" s="5" t="s">
        <v>9</v>
      </c>
      <c r="G267" s="7">
        <v>39400</v>
      </c>
    </row>
    <row r="268" spans="1:7" ht="17.25" x14ac:dyDescent="0.3">
      <c r="A268" s="4" t="s">
        <v>57</v>
      </c>
      <c r="B268" s="5" t="s">
        <v>5</v>
      </c>
      <c r="C268" s="6" t="s">
        <v>6</v>
      </c>
      <c r="D268" s="5" t="s">
        <v>7</v>
      </c>
      <c r="E268" s="5" t="s">
        <v>11</v>
      </c>
      <c r="F268" s="5" t="s">
        <v>9</v>
      </c>
      <c r="G268" s="7">
        <v>13263</v>
      </c>
    </row>
    <row r="269" spans="1:7" ht="17.25" x14ac:dyDescent="0.3">
      <c r="A269" s="4" t="s">
        <v>57</v>
      </c>
      <c r="B269" s="5" t="s">
        <v>5</v>
      </c>
      <c r="C269" s="6" t="s">
        <v>6</v>
      </c>
      <c r="D269" s="5" t="s">
        <v>7</v>
      </c>
      <c r="E269" s="5" t="s">
        <v>12</v>
      </c>
      <c r="F269" s="5" t="s">
        <v>13</v>
      </c>
      <c r="G269" s="7">
        <v>10342</v>
      </c>
    </row>
    <row r="270" spans="1:7" ht="17.25" x14ac:dyDescent="0.3">
      <c r="A270" s="4" t="s">
        <v>57</v>
      </c>
      <c r="B270" s="5" t="s">
        <v>5</v>
      </c>
      <c r="C270" s="6" t="s">
        <v>6</v>
      </c>
      <c r="D270" s="5" t="s">
        <v>7</v>
      </c>
      <c r="E270" s="5" t="s">
        <v>14</v>
      </c>
      <c r="F270" s="5" t="s">
        <v>13</v>
      </c>
      <c r="G270" s="7">
        <v>43887</v>
      </c>
    </row>
    <row r="271" spans="1:7" ht="17.25" x14ac:dyDescent="0.3">
      <c r="A271" s="4" t="s">
        <v>57</v>
      </c>
      <c r="B271" s="5" t="s">
        <v>5</v>
      </c>
      <c r="C271" s="6" t="s">
        <v>6</v>
      </c>
      <c r="D271" s="5" t="s">
        <v>7</v>
      </c>
      <c r="E271" s="5" t="s">
        <v>15</v>
      </c>
      <c r="F271" s="5" t="s">
        <v>13</v>
      </c>
      <c r="G271" s="7">
        <v>38207</v>
      </c>
    </row>
    <row r="272" spans="1:7" ht="17.25" x14ac:dyDescent="0.3">
      <c r="A272" s="4" t="s">
        <v>57</v>
      </c>
      <c r="B272" s="5" t="s">
        <v>5</v>
      </c>
      <c r="C272" s="6" t="s">
        <v>6</v>
      </c>
      <c r="D272" s="5" t="s">
        <v>7</v>
      </c>
      <c r="E272" s="5" t="s">
        <v>16</v>
      </c>
      <c r="F272" s="5" t="s">
        <v>17</v>
      </c>
      <c r="G272" s="7">
        <v>24684</v>
      </c>
    </row>
    <row r="273" spans="1:7" ht="17.25" x14ac:dyDescent="0.3">
      <c r="A273" s="4" t="s">
        <v>57</v>
      </c>
      <c r="B273" s="5" t="s">
        <v>5</v>
      </c>
      <c r="C273" s="6" t="s">
        <v>6</v>
      </c>
      <c r="D273" s="5" t="s">
        <v>7</v>
      </c>
      <c r="E273" s="5" t="s">
        <v>18</v>
      </c>
      <c r="F273" s="5" t="s">
        <v>17</v>
      </c>
      <c r="G273" s="7">
        <v>17838</v>
      </c>
    </row>
    <row r="274" spans="1:7" ht="17.25" x14ac:dyDescent="0.3">
      <c r="A274" s="4" t="s">
        <v>57</v>
      </c>
      <c r="B274" s="5" t="s">
        <v>5</v>
      </c>
      <c r="C274" s="6" t="s">
        <v>6</v>
      </c>
      <c r="D274" s="5" t="s">
        <v>7</v>
      </c>
      <c r="E274" s="5" t="s">
        <v>19</v>
      </c>
      <c r="F274" s="5" t="s">
        <v>17</v>
      </c>
      <c r="G274" s="7">
        <v>48913</v>
      </c>
    </row>
    <row r="275" spans="1:7" ht="17.25" x14ac:dyDescent="0.3">
      <c r="A275" s="4" t="s">
        <v>57</v>
      </c>
      <c r="B275" s="5" t="s">
        <v>5</v>
      </c>
      <c r="C275" s="6" t="s">
        <v>6</v>
      </c>
      <c r="D275" s="5" t="s">
        <v>7</v>
      </c>
      <c r="E275" s="5" t="s">
        <v>20</v>
      </c>
      <c r="F275" s="5" t="s">
        <v>21</v>
      </c>
      <c r="G275" s="7">
        <v>36973</v>
      </c>
    </row>
    <row r="276" spans="1:7" ht="17.25" x14ac:dyDescent="0.3">
      <c r="A276" s="4" t="s">
        <v>57</v>
      </c>
      <c r="B276" s="5" t="s">
        <v>5</v>
      </c>
      <c r="C276" s="6" t="s">
        <v>6</v>
      </c>
      <c r="D276" s="5" t="s">
        <v>7</v>
      </c>
      <c r="E276" s="5" t="s">
        <v>22</v>
      </c>
      <c r="F276" s="5" t="s">
        <v>21</v>
      </c>
      <c r="G276" s="7">
        <v>5384</v>
      </c>
    </row>
    <row r="277" spans="1:7" ht="17.25" x14ac:dyDescent="0.3">
      <c r="A277" s="4" t="s">
        <v>57</v>
      </c>
      <c r="B277" s="5" t="s">
        <v>5</v>
      </c>
      <c r="C277" s="6" t="s">
        <v>6</v>
      </c>
      <c r="D277" s="5" t="s">
        <v>7</v>
      </c>
      <c r="E277" s="5" t="s">
        <v>23</v>
      </c>
      <c r="F277" s="5" t="s">
        <v>21</v>
      </c>
      <c r="G277" s="7">
        <v>41871</v>
      </c>
    </row>
    <row r="278" spans="1:7" ht="17.25" x14ac:dyDescent="0.3">
      <c r="A278" s="4" t="s">
        <v>58</v>
      </c>
      <c r="B278" s="5" t="s">
        <v>5</v>
      </c>
      <c r="C278" s="6" t="s">
        <v>6</v>
      </c>
      <c r="D278" s="5" t="s">
        <v>7</v>
      </c>
      <c r="E278" s="5" t="s">
        <v>8</v>
      </c>
      <c r="F278" s="5" t="s">
        <v>9</v>
      </c>
      <c r="G278" s="7">
        <v>31833</v>
      </c>
    </row>
    <row r="279" spans="1:7" ht="17.25" x14ac:dyDescent="0.3">
      <c r="A279" s="4" t="s">
        <v>58</v>
      </c>
      <c r="B279" s="5" t="s">
        <v>5</v>
      </c>
      <c r="C279" s="6" t="s">
        <v>6</v>
      </c>
      <c r="D279" s="5" t="s">
        <v>7</v>
      </c>
      <c r="E279" s="5" t="s">
        <v>10</v>
      </c>
      <c r="F279" s="5" t="s">
        <v>9</v>
      </c>
      <c r="G279" s="7">
        <v>18719</v>
      </c>
    </row>
    <row r="280" spans="1:7" ht="17.25" x14ac:dyDescent="0.3">
      <c r="A280" s="4" t="s">
        <v>58</v>
      </c>
      <c r="B280" s="5" t="s">
        <v>5</v>
      </c>
      <c r="C280" s="6" t="s">
        <v>6</v>
      </c>
      <c r="D280" s="5" t="s">
        <v>7</v>
      </c>
      <c r="E280" s="5" t="s">
        <v>11</v>
      </c>
      <c r="F280" s="5" t="s">
        <v>9</v>
      </c>
      <c r="G280" s="7">
        <v>35405</v>
      </c>
    </row>
    <row r="281" spans="1:7" ht="17.25" x14ac:dyDescent="0.3">
      <c r="A281" s="4" t="s">
        <v>58</v>
      </c>
      <c r="B281" s="5" t="s">
        <v>5</v>
      </c>
      <c r="C281" s="6" t="s">
        <v>6</v>
      </c>
      <c r="D281" s="5" t="s">
        <v>7</v>
      </c>
      <c r="E281" s="5" t="s">
        <v>12</v>
      </c>
      <c r="F281" s="5" t="s">
        <v>13</v>
      </c>
      <c r="G281" s="7">
        <v>29900</v>
      </c>
    </row>
    <row r="282" spans="1:7" ht="17.25" x14ac:dyDescent="0.3">
      <c r="A282" s="4" t="s">
        <v>58</v>
      </c>
      <c r="B282" s="5" t="s">
        <v>5</v>
      </c>
      <c r="C282" s="6" t="s">
        <v>6</v>
      </c>
      <c r="D282" s="5" t="s">
        <v>7</v>
      </c>
      <c r="E282" s="5" t="s">
        <v>14</v>
      </c>
      <c r="F282" s="5" t="s">
        <v>13</v>
      </c>
      <c r="G282" s="7">
        <v>36389</v>
      </c>
    </row>
    <row r="283" spans="1:7" ht="17.25" x14ac:dyDescent="0.3">
      <c r="A283" s="4" t="s">
        <v>58</v>
      </c>
      <c r="B283" s="5" t="s">
        <v>5</v>
      </c>
      <c r="C283" s="6" t="s">
        <v>6</v>
      </c>
      <c r="D283" s="5" t="s">
        <v>7</v>
      </c>
      <c r="E283" s="5" t="s">
        <v>15</v>
      </c>
      <c r="F283" s="5" t="s">
        <v>13</v>
      </c>
      <c r="G283" s="7">
        <v>7026</v>
      </c>
    </row>
    <row r="284" spans="1:7" ht="17.25" x14ac:dyDescent="0.3">
      <c r="A284" s="4" t="s">
        <v>58</v>
      </c>
      <c r="B284" s="5" t="s">
        <v>5</v>
      </c>
      <c r="C284" s="6" t="s">
        <v>6</v>
      </c>
      <c r="D284" s="5" t="s">
        <v>7</v>
      </c>
      <c r="E284" s="5" t="s">
        <v>16</v>
      </c>
      <c r="F284" s="5" t="s">
        <v>17</v>
      </c>
      <c r="G284" s="7">
        <v>39002</v>
      </c>
    </row>
    <row r="285" spans="1:7" ht="17.25" x14ac:dyDescent="0.3">
      <c r="A285" s="4" t="s">
        <v>58</v>
      </c>
      <c r="B285" s="5" t="s">
        <v>5</v>
      </c>
      <c r="C285" s="6" t="s">
        <v>6</v>
      </c>
      <c r="D285" s="5" t="s">
        <v>7</v>
      </c>
      <c r="E285" s="5" t="s">
        <v>18</v>
      </c>
      <c r="F285" s="5" t="s">
        <v>17</v>
      </c>
      <c r="G285" s="7">
        <v>7284</v>
      </c>
    </row>
    <row r="286" spans="1:7" ht="17.25" x14ac:dyDescent="0.3">
      <c r="A286" s="4" t="s">
        <v>58</v>
      </c>
      <c r="B286" s="5" t="s">
        <v>5</v>
      </c>
      <c r="C286" s="6" t="s">
        <v>6</v>
      </c>
      <c r="D286" s="5" t="s">
        <v>7</v>
      </c>
      <c r="E286" s="5" t="s">
        <v>19</v>
      </c>
      <c r="F286" s="5" t="s">
        <v>17</v>
      </c>
      <c r="G286" s="7">
        <v>12027</v>
      </c>
    </row>
    <row r="287" spans="1:7" ht="17.25" x14ac:dyDescent="0.3">
      <c r="A287" s="4" t="s">
        <v>58</v>
      </c>
      <c r="B287" s="5" t="s">
        <v>5</v>
      </c>
      <c r="C287" s="6" t="s">
        <v>6</v>
      </c>
      <c r="D287" s="5" t="s">
        <v>7</v>
      </c>
      <c r="E287" s="5" t="s">
        <v>20</v>
      </c>
      <c r="F287" s="5" t="s">
        <v>21</v>
      </c>
      <c r="G287" s="7">
        <v>49174</v>
      </c>
    </row>
    <row r="288" spans="1:7" ht="17.25" x14ac:dyDescent="0.3">
      <c r="A288" s="4" t="s">
        <v>58</v>
      </c>
      <c r="B288" s="5" t="s">
        <v>5</v>
      </c>
      <c r="C288" s="6" t="s">
        <v>6</v>
      </c>
      <c r="D288" s="5" t="s">
        <v>7</v>
      </c>
      <c r="E288" s="5" t="s">
        <v>22</v>
      </c>
      <c r="F288" s="5" t="s">
        <v>21</v>
      </c>
      <c r="G288" s="7">
        <v>40167</v>
      </c>
    </row>
    <row r="289" spans="1:7" ht="17.25" x14ac:dyDescent="0.3">
      <c r="A289" s="4" t="s">
        <v>58</v>
      </c>
      <c r="B289" s="5" t="s">
        <v>5</v>
      </c>
      <c r="C289" s="6" t="s">
        <v>6</v>
      </c>
      <c r="D289" s="5" t="s">
        <v>7</v>
      </c>
      <c r="E289" s="5" t="s">
        <v>23</v>
      </c>
      <c r="F289" s="5" t="s">
        <v>21</v>
      </c>
      <c r="G289" s="7">
        <v>29118</v>
      </c>
    </row>
    <row r="290" spans="1:7" ht="17.25" x14ac:dyDescent="0.3">
      <c r="A290" s="4" t="s">
        <v>55</v>
      </c>
      <c r="B290" s="5" t="s">
        <v>5</v>
      </c>
      <c r="C290" s="6" t="s">
        <v>6</v>
      </c>
      <c r="D290" s="5" t="s">
        <v>24</v>
      </c>
      <c r="E290" s="5" t="s">
        <v>8</v>
      </c>
      <c r="F290" s="5" t="s">
        <v>9</v>
      </c>
      <c r="G290" s="7">
        <v>3598</v>
      </c>
    </row>
    <row r="291" spans="1:7" ht="17.25" x14ac:dyDescent="0.3">
      <c r="A291" s="4" t="s">
        <v>55</v>
      </c>
      <c r="B291" s="5" t="s">
        <v>5</v>
      </c>
      <c r="C291" s="6" t="s">
        <v>6</v>
      </c>
      <c r="D291" s="5" t="s">
        <v>24</v>
      </c>
      <c r="E291" s="5" t="s">
        <v>10</v>
      </c>
      <c r="F291" s="5" t="s">
        <v>9</v>
      </c>
      <c r="G291" s="7">
        <v>9095</v>
      </c>
    </row>
    <row r="292" spans="1:7" ht="17.25" x14ac:dyDescent="0.3">
      <c r="A292" s="4" t="s">
        <v>55</v>
      </c>
      <c r="B292" s="5" t="s">
        <v>5</v>
      </c>
      <c r="C292" s="6" t="s">
        <v>6</v>
      </c>
      <c r="D292" s="5" t="s">
        <v>24</v>
      </c>
      <c r="E292" s="5" t="s">
        <v>11</v>
      </c>
      <c r="F292" s="5" t="s">
        <v>9</v>
      </c>
      <c r="G292" s="7">
        <v>6458</v>
      </c>
    </row>
    <row r="293" spans="1:7" ht="17.25" x14ac:dyDescent="0.3">
      <c r="A293" s="4" t="s">
        <v>55</v>
      </c>
      <c r="B293" s="5" t="s">
        <v>5</v>
      </c>
      <c r="C293" s="6" t="s">
        <v>6</v>
      </c>
      <c r="D293" s="5" t="s">
        <v>24</v>
      </c>
      <c r="E293" s="5" t="s">
        <v>12</v>
      </c>
      <c r="F293" s="5" t="s">
        <v>13</v>
      </c>
      <c r="G293" s="7">
        <v>2034</v>
      </c>
    </row>
    <row r="294" spans="1:7" ht="17.25" x14ac:dyDescent="0.3">
      <c r="A294" s="4" t="s">
        <v>55</v>
      </c>
      <c r="B294" s="5" t="s">
        <v>5</v>
      </c>
      <c r="C294" s="6" t="s">
        <v>6</v>
      </c>
      <c r="D294" s="5" t="s">
        <v>24</v>
      </c>
      <c r="E294" s="5" t="s">
        <v>14</v>
      </c>
      <c r="F294" s="5" t="s">
        <v>13</v>
      </c>
      <c r="G294" s="7">
        <v>3504</v>
      </c>
    </row>
    <row r="295" spans="1:7" ht="17.25" x14ac:dyDescent="0.3">
      <c r="A295" s="4" t="s">
        <v>55</v>
      </c>
      <c r="B295" s="5" t="s">
        <v>5</v>
      </c>
      <c r="C295" s="6" t="s">
        <v>6</v>
      </c>
      <c r="D295" s="5" t="s">
        <v>24</v>
      </c>
      <c r="E295" s="5" t="s">
        <v>15</v>
      </c>
      <c r="F295" s="5" t="s">
        <v>13</v>
      </c>
      <c r="G295" s="7">
        <v>3108</v>
      </c>
    </row>
    <row r="296" spans="1:7" ht="17.25" x14ac:dyDescent="0.3">
      <c r="A296" s="4" t="s">
        <v>55</v>
      </c>
      <c r="B296" s="5" t="s">
        <v>5</v>
      </c>
      <c r="C296" s="6" t="s">
        <v>6</v>
      </c>
      <c r="D296" s="5" t="s">
        <v>24</v>
      </c>
      <c r="E296" s="5" t="s">
        <v>16</v>
      </c>
      <c r="F296" s="5" t="s">
        <v>17</v>
      </c>
      <c r="G296" s="7">
        <v>7905</v>
      </c>
    </row>
    <row r="297" spans="1:7" ht="17.25" x14ac:dyDescent="0.3">
      <c r="A297" s="4" t="s">
        <v>55</v>
      </c>
      <c r="B297" s="5" t="s">
        <v>5</v>
      </c>
      <c r="C297" s="6" t="s">
        <v>6</v>
      </c>
      <c r="D297" s="5" t="s">
        <v>24</v>
      </c>
      <c r="E297" s="5" t="s">
        <v>18</v>
      </c>
      <c r="F297" s="5" t="s">
        <v>17</v>
      </c>
      <c r="G297" s="7">
        <v>6227</v>
      </c>
    </row>
    <row r="298" spans="1:7" ht="17.25" x14ac:dyDescent="0.3">
      <c r="A298" s="4" t="s">
        <v>55</v>
      </c>
      <c r="B298" s="5" t="s">
        <v>5</v>
      </c>
      <c r="C298" s="6" t="s">
        <v>6</v>
      </c>
      <c r="D298" s="5" t="s">
        <v>24</v>
      </c>
      <c r="E298" s="5" t="s">
        <v>19</v>
      </c>
      <c r="F298" s="5" t="s">
        <v>17</v>
      </c>
      <c r="G298" s="7">
        <v>6490</v>
      </c>
    </row>
    <row r="299" spans="1:7" ht="17.25" x14ac:dyDescent="0.3">
      <c r="A299" s="4" t="s">
        <v>55</v>
      </c>
      <c r="B299" s="5" t="s">
        <v>5</v>
      </c>
      <c r="C299" s="6" t="s">
        <v>6</v>
      </c>
      <c r="D299" s="5" t="s">
        <v>24</v>
      </c>
      <c r="E299" s="5" t="s">
        <v>20</v>
      </c>
      <c r="F299" s="5" t="s">
        <v>21</v>
      </c>
      <c r="G299" s="7">
        <v>6188</v>
      </c>
    </row>
    <row r="300" spans="1:7" ht="17.25" x14ac:dyDescent="0.3">
      <c r="A300" s="4" t="s">
        <v>55</v>
      </c>
      <c r="B300" s="5" t="s">
        <v>5</v>
      </c>
      <c r="C300" s="6" t="s">
        <v>6</v>
      </c>
      <c r="D300" s="5" t="s">
        <v>24</v>
      </c>
      <c r="E300" s="5" t="s">
        <v>22</v>
      </c>
      <c r="F300" s="5" t="s">
        <v>21</v>
      </c>
      <c r="G300" s="7">
        <v>2510</v>
      </c>
    </row>
    <row r="301" spans="1:7" ht="17.25" x14ac:dyDescent="0.3">
      <c r="A301" s="4" t="s">
        <v>55</v>
      </c>
      <c r="B301" s="5" t="s">
        <v>5</v>
      </c>
      <c r="C301" s="6" t="s">
        <v>6</v>
      </c>
      <c r="D301" s="5" t="s">
        <v>24</v>
      </c>
      <c r="E301" s="5" t="s">
        <v>23</v>
      </c>
      <c r="F301" s="5" t="s">
        <v>21</v>
      </c>
      <c r="G301" s="7">
        <v>6827</v>
      </c>
    </row>
    <row r="302" spans="1:7" ht="17.25" x14ac:dyDescent="0.3">
      <c r="A302" s="4" t="s">
        <v>56</v>
      </c>
      <c r="B302" s="5" t="s">
        <v>5</v>
      </c>
      <c r="C302" s="6" t="s">
        <v>6</v>
      </c>
      <c r="D302" s="5" t="s">
        <v>24</v>
      </c>
      <c r="E302" s="5" t="s">
        <v>8</v>
      </c>
      <c r="F302" s="5" t="s">
        <v>9</v>
      </c>
      <c r="G302" s="7">
        <v>46398</v>
      </c>
    </row>
    <row r="303" spans="1:7" ht="17.25" x14ac:dyDescent="0.3">
      <c r="A303" s="4" t="s">
        <v>56</v>
      </c>
      <c r="B303" s="5" t="s">
        <v>5</v>
      </c>
      <c r="C303" s="6" t="s">
        <v>6</v>
      </c>
      <c r="D303" s="5" t="s">
        <v>24</v>
      </c>
      <c r="E303" s="5" t="s">
        <v>10</v>
      </c>
      <c r="F303" s="5" t="s">
        <v>9</v>
      </c>
      <c r="G303" s="7">
        <v>49827</v>
      </c>
    </row>
    <row r="304" spans="1:7" ht="17.25" x14ac:dyDescent="0.3">
      <c r="A304" s="4" t="s">
        <v>56</v>
      </c>
      <c r="B304" s="5" t="s">
        <v>5</v>
      </c>
      <c r="C304" s="6" t="s">
        <v>6</v>
      </c>
      <c r="D304" s="5" t="s">
        <v>24</v>
      </c>
      <c r="E304" s="5" t="s">
        <v>11</v>
      </c>
      <c r="F304" s="5" t="s">
        <v>9</v>
      </c>
      <c r="G304" s="7">
        <v>42129</v>
      </c>
    </row>
    <row r="305" spans="1:7" ht="17.25" x14ac:dyDescent="0.3">
      <c r="A305" s="4" t="s">
        <v>56</v>
      </c>
      <c r="B305" s="5" t="s">
        <v>5</v>
      </c>
      <c r="C305" s="6" t="s">
        <v>6</v>
      </c>
      <c r="D305" s="5" t="s">
        <v>24</v>
      </c>
      <c r="E305" s="5" t="s">
        <v>12</v>
      </c>
      <c r="F305" s="5" t="s">
        <v>13</v>
      </c>
      <c r="G305" s="7">
        <v>36405</v>
      </c>
    </row>
    <row r="306" spans="1:7" ht="17.25" x14ac:dyDescent="0.3">
      <c r="A306" s="4" t="s">
        <v>56</v>
      </c>
      <c r="B306" s="5" t="s">
        <v>5</v>
      </c>
      <c r="C306" s="6" t="s">
        <v>6</v>
      </c>
      <c r="D306" s="5" t="s">
        <v>24</v>
      </c>
      <c r="E306" s="5" t="s">
        <v>14</v>
      </c>
      <c r="F306" s="5" t="s">
        <v>13</v>
      </c>
      <c r="G306" s="7">
        <v>44555</v>
      </c>
    </row>
    <row r="307" spans="1:7" ht="17.25" x14ac:dyDescent="0.3">
      <c r="A307" s="4" t="s">
        <v>56</v>
      </c>
      <c r="B307" s="5" t="s">
        <v>5</v>
      </c>
      <c r="C307" s="6" t="s">
        <v>6</v>
      </c>
      <c r="D307" s="5" t="s">
        <v>24</v>
      </c>
      <c r="E307" s="5" t="s">
        <v>15</v>
      </c>
      <c r="F307" s="5" t="s">
        <v>13</v>
      </c>
      <c r="G307" s="7">
        <v>13656</v>
      </c>
    </row>
    <row r="308" spans="1:7" ht="17.25" x14ac:dyDescent="0.3">
      <c r="A308" s="4" t="s">
        <v>56</v>
      </c>
      <c r="B308" s="5" t="s">
        <v>5</v>
      </c>
      <c r="C308" s="6" t="s">
        <v>6</v>
      </c>
      <c r="D308" s="5" t="s">
        <v>24</v>
      </c>
      <c r="E308" s="5" t="s">
        <v>16</v>
      </c>
      <c r="F308" s="5" t="s">
        <v>17</v>
      </c>
      <c r="G308" s="7">
        <v>42172</v>
      </c>
    </row>
    <row r="309" spans="1:7" ht="17.25" x14ac:dyDescent="0.3">
      <c r="A309" s="4" t="s">
        <v>56</v>
      </c>
      <c r="B309" s="5" t="s">
        <v>5</v>
      </c>
      <c r="C309" s="6" t="s">
        <v>6</v>
      </c>
      <c r="D309" s="5" t="s">
        <v>24</v>
      </c>
      <c r="E309" s="5" t="s">
        <v>18</v>
      </c>
      <c r="F309" s="5" t="s">
        <v>17</v>
      </c>
      <c r="G309" s="7">
        <v>25579</v>
      </c>
    </row>
    <row r="310" spans="1:7" ht="17.25" x14ac:dyDescent="0.3">
      <c r="A310" s="4" t="s">
        <v>56</v>
      </c>
      <c r="B310" s="5" t="s">
        <v>5</v>
      </c>
      <c r="C310" s="6" t="s">
        <v>6</v>
      </c>
      <c r="D310" s="5" t="s">
        <v>24</v>
      </c>
      <c r="E310" s="5" t="s">
        <v>19</v>
      </c>
      <c r="F310" s="5" t="s">
        <v>17</v>
      </c>
      <c r="G310" s="7">
        <v>32003</v>
      </c>
    </row>
    <row r="311" spans="1:7" ht="17.25" x14ac:dyDescent="0.3">
      <c r="A311" s="4" t="s">
        <v>56</v>
      </c>
      <c r="B311" s="5" t="s">
        <v>5</v>
      </c>
      <c r="C311" s="6" t="s">
        <v>6</v>
      </c>
      <c r="D311" s="5" t="s">
        <v>24</v>
      </c>
      <c r="E311" s="5" t="s">
        <v>20</v>
      </c>
      <c r="F311" s="5" t="s">
        <v>21</v>
      </c>
      <c r="G311" s="7">
        <v>18977</v>
      </c>
    </row>
    <row r="312" spans="1:7" ht="17.25" x14ac:dyDescent="0.3">
      <c r="A312" s="4" t="s">
        <v>56</v>
      </c>
      <c r="B312" s="5" t="s">
        <v>5</v>
      </c>
      <c r="C312" s="6" t="s">
        <v>6</v>
      </c>
      <c r="D312" s="5" t="s">
        <v>24</v>
      </c>
      <c r="E312" s="5" t="s">
        <v>22</v>
      </c>
      <c r="F312" s="5" t="s">
        <v>21</v>
      </c>
      <c r="G312" s="7">
        <v>4051</v>
      </c>
    </row>
    <row r="313" spans="1:7" ht="17.25" x14ac:dyDescent="0.3">
      <c r="A313" s="4" t="s">
        <v>56</v>
      </c>
      <c r="B313" s="5" t="s">
        <v>5</v>
      </c>
      <c r="C313" s="6" t="s">
        <v>6</v>
      </c>
      <c r="D313" s="5" t="s">
        <v>24</v>
      </c>
      <c r="E313" s="5" t="s">
        <v>23</v>
      </c>
      <c r="F313" s="5" t="s">
        <v>21</v>
      </c>
      <c r="G313" s="7">
        <v>32238</v>
      </c>
    </row>
    <row r="314" spans="1:7" ht="17.25" x14ac:dyDescent="0.3">
      <c r="A314" s="4" t="s">
        <v>57</v>
      </c>
      <c r="B314" s="5" t="s">
        <v>5</v>
      </c>
      <c r="C314" s="6" t="s">
        <v>6</v>
      </c>
      <c r="D314" s="5" t="s">
        <v>24</v>
      </c>
      <c r="E314" s="5" t="s">
        <v>8</v>
      </c>
      <c r="F314" s="5" t="s">
        <v>9</v>
      </c>
      <c r="G314" s="7">
        <v>40625</v>
      </c>
    </row>
    <row r="315" spans="1:7" ht="17.25" x14ac:dyDescent="0.3">
      <c r="A315" s="4" t="s">
        <v>57</v>
      </c>
      <c r="B315" s="5" t="s">
        <v>5</v>
      </c>
      <c r="C315" s="6" t="s">
        <v>6</v>
      </c>
      <c r="D315" s="5" t="s">
        <v>24</v>
      </c>
      <c r="E315" s="5" t="s">
        <v>10</v>
      </c>
      <c r="F315" s="5" t="s">
        <v>9</v>
      </c>
      <c r="G315" s="7">
        <v>2402</v>
      </c>
    </row>
    <row r="316" spans="1:7" ht="17.25" x14ac:dyDescent="0.3">
      <c r="A316" s="4" t="s">
        <v>57</v>
      </c>
      <c r="B316" s="5" t="s">
        <v>5</v>
      </c>
      <c r="C316" s="6" t="s">
        <v>6</v>
      </c>
      <c r="D316" s="5" t="s">
        <v>24</v>
      </c>
      <c r="E316" s="5" t="s">
        <v>11</v>
      </c>
      <c r="F316" s="5" t="s">
        <v>9</v>
      </c>
      <c r="G316" s="7">
        <v>23587</v>
      </c>
    </row>
    <row r="317" spans="1:7" ht="17.25" x14ac:dyDescent="0.3">
      <c r="A317" s="4" t="s">
        <v>57</v>
      </c>
      <c r="B317" s="5" t="s">
        <v>5</v>
      </c>
      <c r="C317" s="6" t="s">
        <v>6</v>
      </c>
      <c r="D317" s="5" t="s">
        <v>24</v>
      </c>
      <c r="E317" s="5" t="s">
        <v>12</v>
      </c>
      <c r="F317" s="5" t="s">
        <v>13</v>
      </c>
      <c r="G317" s="7">
        <v>31525</v>
      </c>
    </row>
    <row r="318" spans="1:7" ht="17.25" x14ac:dyDescent="0.3">
      <c r="A318" s="4" t="s">
        <v>57</v>
      </c>
      <c r="B318" s="5" t="s">
        <v>5</v>
      </c>
      <c r="C318" s="6" t="s">
        <v>6</v>
      </c>
      <c r="D318" s="5" t="s">
        <v>24</v>
      </c>
      <c r="E318" s="5" t="s">
        <v>14</v>
      </c>
      <c r="F318" s="5" t="s">
        <v>13</v>
      </c>
      <c r="G318" s="7">
        <v>16492</v>
      </c>
    </row>
    <row r="319" spans="1:7" ht="17.25" x14ac:dyDescent="0.3">
      <c r="A319" s="4" t="s">
        <v>57</v>
      </c>
      <c r="B319" s="5" t="s">
        <v>5</v>
      </c>
      <c r="C319" s="6" t="s">
        <v>6</v>
      </c>
      <c r="D319" s="5" t="s">
        <v>24</v>
      </c>
      <c r="E319" s="5" t="s">
        <v>15</v>
      </c>
      <c r="F319" s="5" t="s">
        <v>13</v>
      </c>
      <c r="G319" s="7">
        <v>48467</v>
      </c>
    </row>
    <row r="320" spans="1:7" ht="17.25" x14ac:dyDescent="0.3">
      <c r="A320" s="4" t="s">
        <v>57</v>
      </c>
      <c r="B320" s="5" t="s">
        <v>5</v>
      </c>
      <c r="C320" s="6" t="s">
        <v>6</v>
      </c>
      <c r="D320" s="5" t="s">
        <v>24</v>
      </c>
      <c r="E320" s="5" t="s">
        <v>16</v>
      </c>
      <c r="F320" s="5" t="s">
        <v>17</v>
      </c>
      <c r="G320" s="7">
        <v>31158</v>
      </c>
    </row>
    <row r="321" spans="1:7" ht="17.25" x14ac:dyDescent="0.3">
      <c r="A321" s="4" t="s">
        <v>57</v>
      </c>
      <c r="B321" s="5" t="s">
        <v>5</v>
      </c>
      <c r="C321" s="6" t="s">
        <v>6</v>
      </c>
      <c r="D321" s="5" t="s">
        <v>24</v>
      </c>
      <c r="E321" s="5" t="s">
        <v>18</v>
      </c>
      <c r="F321" s="5" t="s">
        <v>17</v>
      </c>
      <c r="G321" s="7">
        <v>1665</v>
      </c>
    </row>
    <row r="322" spans="1:7" ht="17.25" x14ac:dyDescent="0.3">
      <c r="A322" s="4" t="s">
        <v>57</v>
      </c>
      <c r="B322" s="5" t="s">
        <v>5</v>
      </c>
      <c r="C322" s="6" t="s">
        <v>6</v>
      </c>
      <c r="D322" s="5" t="s">
        <v>24</v>
      </c>
      <c r="E322" s="5" t="s">
        <v>19</v>
      </c>
      <c r="F322" s="5" t="s">
        <v>17</v>
      </c>
      <c r="G322" s="7">
        <v>37208</v>
      </c>
    </row>
    <row r="323" spans="1:7" ht="17.25" x14ac:dyDescent="0.3">
      <c r="A323" s="4" t="s">
        <v>57</v>
      </c>
      <c r="B323" s="5" t="s">
        <v>5</v>
      </c>
      <c r="C323" s="6" t="s">
        <v>6</v>
      </c>
      <c r="D323" s="5" t="s">
        <v>24</v>
      </c>
      <c r="E323" s="5" t="s">
        <v>20</v>
      </c>
      <c r="F323" s="5" t="s">
        <v>21</v>
      </c>
      <c r="G323" s="7">
        <v>11105</v>
      </c>
    </row>
    <row r="324" spans="1:7" ht="17.25" x14ac:dyDescent="0.3">
      <c r="A324" s="4" t="s">
        <v>57</v>
      </c>
      <c r="B324" s="5" t="s">
        <v>5</v>
      </c>
      <c r="C324" s="6" t="s">
        <v>6</v>
      </c>
      <c r="D324" s="5" t="s">
        <v>24</v>
      </c>
      <c r="E324" s="5" t="s">
        <v>22</v>
      </c>
      <c r="F324" s="5" t="s">
        <v>21</v>
      </c>
      <c r="G324" s="7">
        <v>41287</v>
      </c>
    </row>
    <row r="325" spans="1:7" ht="17.25" x14ac:dyDescent="0.3">
      <c r="A325" s="4" t="s">
        <v>57</v>
      </c>
      <c r="B325" s="5" t="s">
        <v>5</v>
      </c>
      <c r="C325" s="6" t="s">
        <v>6</v>
      </c>
      <c r="D325" s="5" t="s">
        <v>24</v>
      </c>
      <c r="E325" s="5" t="s">
        <v>23</v>
      </c>
      <c r="F325" s="5" t="s">
        <v>21</v>
      </c>
      <c r="G325" s="7">
        <v>25752</v>
      </c>
    </row>
    <row r="326" spans="1:7" ht="17.25" x14ac:dyDescent="0.3">
      <c r="A326" s="4" t="s">
        <v>58</v>
      </c>
      <c r="B326" s="5" t="s">
        <v>5</v>
      </c>
      <c r="C326" s="6" t="s">
        <v>6</v>
      </c>
      <c r="D326" s="5" t="s">
        <v>24</v>
      </c>
      <c r="E326" s="5" t="s">
        <v>8</v>
      </c>
      <c r="F326" s="5" t="s">
        <v>9</v>
      </c>
      <c r="G326" s="7">
        <v>2512</v>
      </c>
    </row>
    <row r="327" spans="1:7" ht="17.25" x14ac:dyDescent="0.3">
      <c r="A327" s="4" t="s">
        <v>58</v>
      </c>
      <c r="B327" s="5" t="s">
        <v>5</v>
      </c>
      <c r="C327" s="6" t="s">
        <v>6</v>
      </c>
      <c r="D327" s="5" t="s">
        <v>24</v>
      </c>
      <c r="E327" s="5" t="s">
        <v>10</v>
      </c>
      <c r="F327" s="5" t="s">
        <v>9</v>
      </c>
      <c r="G327" s="7">
        <v>44768</v>
      </c>
    </row>
    <row r="328" spans="1:7" ht="17.25" x14ac:dyDescent="0.3">
      <c r="A328" s="4" t="s">
        <v>58</v>
      </c>
      <c r="B328" s="5" t="s">
        <v>5</v>
      </c>
      <c r="C328" s="6" t="s">
        <v>6</v>
      </c>
      <c r="D328" s="5" t="s">
        <v>24</v>
      </c>
      <c r="E328" s="5" t="s">
        <v>11</v>
      </c>
      <c r="F328" s="5" t="s">
        <v>9</v>
      </c>
      <c r="G328" s="7">
        <v>21505</v>
      </c>
    </row>
    <row r="329" spans="1:7" ht="17.25" x14ac:dyDescent="0.3">
      <c r="A329" s="4" t="s">
        <v>58</v>
      </c>
      <c r="B329" s="5" t="s">
        <v>5</v>
      </c>
      <c r="C329" s="6" t="s">
        <v>6</v>
      </c>
      <c r="D329" s="5" t="s">
        <v>24</v>
      </c>
      <c r="E329" s="5" t="s">
        <v>12</v>
      </c>
      <c r="F329" s="5" t="s">
        <v>13</v>
      </c>
      <c r="G329" s="7">
        <v>33945</v>
      </c>
    </row>
    <row r="330" spans="1:7" ht="17.25" x14ac:dyDescent="0.3">
      <c r="A330" s="4" t="s">
        <v>58</v>
      </c>
      <c r="B330" s="5" t="s">
        <v>5</v>
      </c>
      <c r="C330" s="6" t="s">
        <v>6</v>
      </c>
      <c r="D330" s="5" t="s">
        <v>24</v>
      </c>
      <c r="E330" s="5" t="s">
        <v>14</v>
      </c>
      <c r="F330" s="5" t="s">
        <v>13</v>
      </c>
      <c r="G330" s="7">
        <v>16286</v>
      </c>
    </row>
    <row r="331" spans="1:7" ht="17.25" x14ac:dyDescent="0.3">
      <c r="A331" s="4" t="s">
        <v>58</v>
      </c>
      <c r="B331" s="5" t="s">
        <v>5</v>
      </c>
      <c r="C331" s="6" t="s">
        <v>6</v>
      </c>
      <c r="D331" s="5" t="s">
        <v>24</v>
      </c>
      <c r="E331" s="5" t="s">
        <v>15</v>
      </c>
      <c r="F331" s="5" t="s">
        <v>13</v>
      </c>
      <c r="G331" s="7">
        <v>17772</v>
      </c>
    </row>
    <row r="332" spans="1:7" ht="17.25" x14ac:dyDescent="0.3">
      <c r="A332" s="4" t="s">
        <v>58</v>
      </c>
      <c r="B332" s="5" t="s">
        <v>5</v>
      </c>
      <c r="C332" s="6" t="s">
        <v>6</v>
      </c>
      <c r="D332" s="5" t="s">
        <v>24</v>
      </c>
      <c r="E332" s="5" t="s">
        <v>16</v>
      </c>
      <c r="F332" s="5" t="s">
        <v>17</v>
      </c>
      <c r="G332" s="7">
        <v>47015</v>
      </c>
    </row>
    <row r="333" spans="1:7" ht="17.25" x14ac:dyDescent="0.3">
      <c r="A333" s="4" t="s">
        <v>58</v>
      </c>
      <c r="B333" s="5" t="s">
        <v>5</v>
      </c>
      <c r="C333" s="6" t="s">
        <v>6</v>
      </c>
      <c r="D333" s="5" t="s">
        <v>24</v>
      </c>
      <c r="E333" s="5" t="s">
        <v>18</v>
      </c>
      <c r="F333" s="5" t="s">
        <v>17</v>
      </c>
      <c r="G333" s="7">
        <v>10420</v>
      </c>
    </row>
    <row r="334" spans="1:7" ht="17.25" x14ac:dyDescent="0.3">
      <c r="A334" s="4" t="s">
        <v>58</v>
      </c>
      <c r="B334" s="5" t="s">
        <v>5</v>
      </c>
      <c r="C334" s="6" t="s">
        <v>6</v>
      </c>
      <c r="D334" s="5" t="s">
        <v>24</v>
      </c>
      <c r="E334" s="5" t="s">
        <v>19</v>
      </c>
      <c r="F334" s="5" t="s">
        <v>17</v>
      </c>
      <c r="G334" s="7">
        <v>32562</v>
      </c>
    </row>
    <row r="335" spans="1:7" ht="17.25" x14ac:dyDescent="0.3">
      <c r="A335" s="4" t="s">
        <v>58</v>
      </c>
      <c r="B335" s="5" t="s">
        <v>5</v>
      </c>
      <c r="C335" s="6" t="s">
        <v>6</v>
      </c>
      <c r="D335" s="5" t="s">
        <v>24</v>
      </c>
      <c r="E335" s="5" t="s">
        <v>20</v>
      </c>
      <c r="F335" s="5" t="s">
        <v>21</v>
      </c>
      <c r="G335" s="7">
        <v>39453</v>
      </c>
    </row>
    <row r="336" spans="1:7" ht="17.25" x14ac:dyDescent="0.3">
      <c r="A336" s="4" t="s">
        <v>58</v>
      </c>
      <c r="B336" s="5" t="s">
        <v>5</v>
      </c>
      <c r="C336" s="6" t="s">
        <v>6</v>
      </c>
      <c r="D336" s="5" t="s">
        <v>24</v>
      </c>
      <c r="E336" s="5" t="s">
        <v>22</v>
      </c>
      <c r="F336" s="5" t="s">
        <v>21</v>
      </c>
      <c r="G336" s="7">
        <v>40402</v>
      </c>
    </row>
    <row r="337" spans="1:7" ht="17.25" x14ac:dyDescent="0.3">
      <c r="A337" s="4" t="s">
        <v>58</v>
      </c>
      <c r="B337" s="5" t="s">
        <v>5</v>
      </c>
      <c r="C337" s="6" t="s">
        <v>6</v>
      </c>
      <c r="D337" s="5" t="s">
        <v>24</v>
      </c>
      <c r="E337" s="5" t="s">
        <v>23</v>
      </c>
      <c r="F337" s="5" t="s">
        <v>21</v>
      </c>
      <c r="G337" s="7">
        <v>28782</v>
      </c>
    </row>
    <row r="338" spans="1:7" ht="17.25" x14ac:dyDescent="0.3">
      <c r="A338" s="4" t="s">
        <v>55</v>
      </c>
      <c r="B338" s="5" t="s">
        <v>5</v>
      </c>
      <c r="C338" s="6" t="s">
        <v>6</v>
      </c>
      <c r="D338" s="5" t="s">
        <v>25</v>
      </c>
      <c r="E338" s="5" t="s">
        <v>8</v>
      </c>
      <c r="F338" s="5" t="s">
        <v>9</v>
      </c>
      <c r="G338" s="7">
        <v>2863</v>
      </c>
    </row>
    <row r="339" spans="1:7" ht="17.25" x14ac:dyDescent="0.3">
      <c r="A339" s="4" t="s">
        <v>55</v>
      </c>
      <c r="B339" s="5" t="s">
        <v>5</v>
      </c>
      <c r="C339" s="6" t="s">
        <v>6</v>
      </c>
      <c r="D339" s="5" t="s">
        <v>25</v>
      </c>
      <c r="E339" s="5" t="s">
        <v>10</v>
      </c>
      <c r="F339" s="5" t="s">
        <v>9</v>
      </c>
      <c r="G339" s="7">
        <v>5452</v>
      </c>
    </row>
    <row r="340" spans="1:7" ht="17.25" x14ac:dyDescent="0.3">
      <c r="A340" s="4" t="s">
        <v>55</v>
      </c>
      <c r="B340" s="5" t="s">
        <v>5</v>
      </c>
      <c r="C340" s="6" t="s">
        <v>6</v>
      </c>
      <c r="D340" s="5" t="s">
        <v>25</v>
      </c>
      <c r="E340" s="5" t="s">
        <v>11</v>
      </c>
      <c r="F340" s="5" t="s">
        <v>9</v>
      </c>
      <c r="G340" s="7">
        <v>1294</v>
      </c>
    </row>
    <row r="341" spans="1:7" ht="17.25" x14ac:dyDescent="0.3">
      <c r="A341" s="4" t="s">
        <v>55</v>
      </c>
      <c r="B341" s="5" t="s">
        <v>5</v>
      </c>
      <c r="C341" s="6" t="s">
        <v>6</v>
      </c>
      <c r="D341" s="5" t="s">
        <v>25</v>
      </c>
      <c r="E341" s="5" t="s">
        <v>12</v>
      </c>
      <c r="F341" s="5" t="s">
        <v>13</v>
      </c>
      <c r="G341" s="7">
        <v>8031</v>
      </c>
    </row>
    <row r="342" spans="1:7" ht="17.25" x14ac:dyDescent="0.3">
      <c r="A342" s="4" t="s">
        <v>55</v>
      </c>
      <c r="B342" s="5" t="s">
        <v>5</v>
      </c>
      <c r="C342" s="6" t="s">
        <v>6</v>
      </c>
      <c r="D342" s="5" t="s">
        <v>25</v>
      </c>
      <c r="E342" s="5" t="s">
        <v>14</v>
      </c>
      <c r="F342" s="5" t="s">
        <v>13</v>
      </c>
      <c r="G342" s="7">
        <v>7725</v>
      </c>
    </row>
    <row r="343" spans="1:7" ht="17.25" x14ac:dyDescent="0.3">
      <c r="A343" s="4" t="s">
        <v>55</v>
      </c>
      <c r="B343" s="5" t="s">
        <v>5</v>
      </c>
      <c r="C343" s="6" t="s">
        <v>6</v>
      </c>
      <c r="D343" s="5" t="s">
        <v>25</v>
      </c>
      <c r="E343" s="5" t="s">
        <v>15</v>
      </c>
      <c r="F343" s="5" t="s">
        <v>13</v>
      </c>
      <c r="G343" s="7">
        <v>1089</v>
      </c>
    </row>
    <row r="344" spans="1:7" ht="17.25" x14ac:dyDescent="0.3">
      <c r="A344" s="4" t="s">
        <v>55</v>
      </c>
      <c r="B344" s="5" t="s">
        <v>5</v>
      </c>
      <c r="C344" s="6" t="s">
        <v>6</v>
      </c>
      <c r="D344" s="5" t="s">
        <v>25</v>
      </c>
      <c r="E344" s="5" t="s">
        <v>16</v>
      </c>
      <c r="F344" s="5" t="s">
        <v>17</v>
      </c>
      <c r="G344" s="7">
        <v>6695</v>
      </c>
    </row>
    <row r="345" spans="1:7" ht="17.25" x14ac:dyDescent="0.3">
      <c r="A345" s="4" t="s">
        <v>55</v>
      </c>
      <c r="B345" s="5" t="s">
        <v>5</v>
      </c>
      <c r="C345" s="6" t="s">
        <v>6</v>
      </c>
      <c r="D345" s="5" t="s">
        <v>25</v>
      </c>
      <c r="E345" s="5" t="s">
        <v>18</v>
      </c>
      <c r="F345" s="5" t="s">
        <v>17</v>
      </c>
      <c r="G345" s="7">
        <v>3537</v>
      </c>
    </row>
    <row r="346" spans="1:7" ht="17.25" x14ac:dyDescent="0.3">
      <c r="A346" s="4" t="s">
        <v>55</v>
      </c>
      <c r="B346" s="5" t="s">
        <v>5</v>
      </c>
      <c r="C346" s="6" t="s">
        <v>6</v>
      </c>
      <c r="D346" s="5" t="s">
        <v>25</v>
      </c>
      <c r="E346" s="5" t="s">
        <v>19</v>
      </c>
      <c r="F346" s="5" t="s">
        <v>17</v>
      </c>
      <c r="G346" s="7">
        <v>6591</v>
      </c>
    </row>
    <row r="347" spans="1:7" ht="17.25" x14ac:dyDescent="0.3">
      <c r="A347" s="4" t="s">
        <v>55</v>
      </c>
      <c r="B347" s="5" t="s">
        <v>5</v>
      </c>
      <c r="C347" s="6" t="s">
        <v>6</v>
      </c>
      <c r="D347" s="5" t="s">
        <v>25</v>
      </c>
      <c r="E347" s="5" t="s">
        <v>20</v>
      </c>
      <c r="F347" s="5" t="s">
        <v>21</v>
      </c>
      <c r="G347" s="7">
        <v>8692</v>
      </c>
    </row>
    <row r="348" spans="1:7" ht="17.25" x14ac:dyDescent="0.3">
      <c r="A348" s="4" t="s">
        <v>55</v>
      </c>
      <c r="B348" s="5" t="s">
        <v>5</v>
      </c>
      <c r="C348" s="6" t="s">
        <v>6</v>
      </c>
      <c r="D348" s="5" t="s">
        <v>25</v>
      </c>
      <c r="E348" s="5" t="s">
        <v>22</v>
      </c>
      <c r="F348" s="5" t="s">
        <v>21</v>
      </c>
      <c r="G348" s="7">
        <v>9040</v>
      </c>
    </row>
    <row r="349" spans="1:7" ht="17.25" x14ac:dyDescent="0.3">
      <c r="A349" s="4" t="s">
        <v>55</v>
      </c>
      <c r="B349" s="5" t="s">
        <v>5</v>
      </c>
      <c r="C349" s="6" t="s">
        <v>6</v>
      </c>
      <c r="D349" s="5" t="s">
        <v>25</v>
      </c>
      <c r="E349" s="5" t="s">
        <v>23</v>
      </c>
      <c r="F349" s="5" t="s">
        <v>21</v>
      </c>
      <c r="G349" s="7">
        <v>6619</v>
      </c>
    </row>
    <row r="350" spans="1:7" ht="17.25" x14ac:dyDescent="0.3">
      <c r="A350" s="4" t="s">
        <v>56</v>
      </c>
      <c r="B350" s="5" t="s">
        <v>5</v>
      </c>
      <c r="C350" s="6" t="s">
        <v>6</v>
      </c>
      <c r="D350" s="5" t="s">
        <v>25</v>
      </c>
      <c r="E350" s="5" t="s">
        <v>8</v>
      </c>
      <c r="F350" s="5" t="s">
        <v>9</v>
      </c>
      <c r="G350" s="7">
        <v>38227</v>
      </c>
    </row>
    <row r="351" spans="1:7" ht="17.25" x14ac:dyDescent="0.3">
      <c r="A351" s="4" t="s">
        <v>56</v>
      </c>
      <c r="B351" s="5" t="s">
        <v>5</v>
      </c>
      <c r="C351" s="6" t="s">
        <v>6</v>
      </c>
      <c r="D351" s="5" t="s">
        <v>25</v>
      </c>
      <c r="E351" s="5" t="s">
        <v>10</v>
      </c>
      <c r="F351" s="5" t="s">
        <v>9</v>
      </c>
      <c r="G351" s="7">
        <v>21168</v>
      </c>
    </row>
    <row r="352" spans="1:7" ht="17.25" x14ac:dyDescent="0.3">
      <c r="A352" s="4" t="s">
        <v>56</v>
      </c>
      <c r="B352" s="5" t="s">
        <v>5</v>
      </c>
      <c r="C352" s="6" t="s">
        <v>6</v>
      </c>
      <c r="D352" s="5" t="s">
        <v>25</v>
      </c>
      <c r="E352" s="5" t="s">
        <v>11</v>
      </c>
      <c r="F352" s="5" t="s">
        <v>9</v>
      </c>
      <c r="G352" s="7">
        <v>41369</v>
      </c>
    </row>
    <row r="353" spans="1:7" ht="17.25" x14ac:dyDescent="0.3">
      <c r="A353" s="4" t="s">
        <v>56</v>
      </c>
      <c r="B353" s="5" t="s">
        <v>5</v>
      </c>
      <c r="C353" s="6" t="s">
        <v>6</v>
      </c>
      <c r="D353" s="5" t="s">
        <v>25</v>
      </c>
      <c r="E353" s="5" t="s">
        <v>12</v>
      </c>
      <c r="F353" s="5" t="s">
        <v>13</v>
      </c>
      <c r="G353" s="7">
        <v>18634</v>
      </c>
    </row>
    <row r="354" spans="1:7" ht="17.25" x14ac:dyDescent="0.3">
      <c r="A354" s="4" t="s">
        <v>56</v>
      </c>
      <c r="B354" s="5" t="s">
        <v>5</v>
      </c>
      <c r="C354" s="6" t="s">
        <v>6</v>
      </c>
      <c r="D354" s="5" t="s">
        <v>25</v>
      </c>
      <c r="E354" s="5" t="s">
        <v>14</v>
      </c>
      <c r="F354" s="5" t="s">
        <v>13</v>
      </c>
      <c r="G354" s="7">
        <v>2592</v>
      </c>
    </row>
    <row r="355" spans="1:7" ht="17.25" x14ac:dyDescent="0.3">
      <c r="A355" s="4" t="s">
        <v>56</v>
      </c>
      <c r="B355" s="5" t="s">
        <v>5</v>
      </c>
      <c r="C355" s="6" t="s">
        <v>6</v>
      </c>
      <c r="D355" s="5" t="s">
        <v>25</v>
      </c>
      <c r="E355" s="5" t="s">
        <v>15</v>
      </c>
      <c r="F355" s="5" t="s">
        <v>13</v>
      </c>
      <c r="G355" s="7">
        <v>37040</v>
      </c>
    </row>
    <row r="356" spans="1:7" ht="17.25" x14ac:dyDescent="0.3">
      <c r="A356" s="4" t="s">
        <v>56</v>
      </c>
      <c r="B356" s="5" t="s">
        <v>5</v>
      </c>
      <c r="C356" s="6" t="s">
        <v>6</v>
      </c>
      <c r="D356" s="5" t="s">
        <v>25</v>
      </c>
      <c r="E356" s="5" t="s">
        <v>16</v>
      </c>
      <c r="F356" s="5" t="s">
        <v>17</v>
      </c>
      <c r="G356" s="7">
        <v>42469</v>
      </c>
    </row>
    <row r="357" spans="1:7" ht="17.25" x14ac:dyDescent="0.3">
      <c r="A357" s="4" t="s">
        <v>56</v>
      </c>
      <c r="B357" s="5" t="s">
        <v>5</v>
      </c>
      <c r="C357" s="6" t="s">
        <v>6</v>
      </c>
      <c r="D357" s="5" t="s">
        <v>25</v>
      </c>
      <c r="E357" s="5" t="s">
        <v>18</v>
      </c>
      <c r="F357" s="5" t="s">
        <v>17</v>
      </c>
      <c r="G357" s="7">
        <v>8706</v>
      </c>
    </row>
    <row r="358" spans="1:7" ht="17.25" x14ac:dyDescent="0.3">
      <c r="A358" s="4" t="s">
        <v>56</v>
      </c>
      <c r="B358" s="5" t="s">
        <v>5</v>
      </c>
      <c r="C358" s="6" t="s">
        <v>6</v>
      </c>
      <c r="D358" s="5" t="s">
        <v>25</v>
      </c>
      <c r="E358" s="5" t="s">
        <v>19</v>
      </c>
      <c r="F358" s="5" t="s">
        <v>17</v>
      </c>
      <c r="G358" s="7">
        <v>7635</v>
      </c>
    </row>
    <row r="359" spans="1:7" ht="17.25" x14ac:dyDescent="0.3">
      <c r="A359" s="4" t="s">
        <v>56</v>
      </c>
      <c r="B359" s="5" t="s">
        <v>5</v>
      </c>
      <c r="C359" s="6" t="s">
        <v>6</v>
      </c>
      <c r="D359" s="5" t="s">
        <v>25</v>
      </c>
      <c r="E359" s="5" t="s">
        <v>20</v>
      </c>
      <c r="F359" s="5" t="s">
        <v>21</v>
      </c>
      <c r="G359" s="7">
        <v>28287</v>
      </c>
    </row>
    <row r="360" spans="1:7" ht="17.25" x14ac:dyDescent="0.3">
      <c r="A360" s="4" t="s">
        <v>56</v>
      </c>
      <c r="B360" s="5" t="s">
        <v>5</v>
      </c>
      <c r="C360" s="6" t="s">
        <v>6</v>
      </c>
      <c r="D360" s="5" t="s">
        <v>25</v>
      </c>
      <c r="E360" s="5" t="s">
        <v>22</v>
      </c>
      <c r="F360" s="5" t="s">
        <v>21</v>
      </c>
      <c r="G360" s="7">
        <v>41343</v>
      </c>
    </row>
    <row r="361" spans="1:7" ht="17.25" x14ac:dyDescent="0.3">
      <c r="A361" s="4" t="s">
        <v>56</v>
      </c>
      <c r="B361" s="5" t="s">
        <v>5</v>
      </c>
      <c r="C361" s="6" t="s">
        <v>6</v>
      </c>
      <c r="D361" s="5" t="s">
        <v>25</v>
      </c>
      <c r="E361" s="5" t="s">
        <v>23</v>
      </c>
      <c r="F361" s="5" t="s">
        <v>21</v>
      </c>
      <c r="G361" s="7">
        <v>42678</v>
      </c>
    </row>
    <row r="362" spans="1:7" ht="17.25" x14ac:dyDescent="0.3">
      <c r="A362" s="4" t="s">
        <v>57</v>
      </c>
      <c r="B362" s="5" t="s">
        <v>5</v>
      </c>
      <c r="C362" s="6" t="s">
        <v>6</v>
      </c>
      <c r="D362" s="5" t="s">
        <v>25</v>
      </c>
      <c r="E362" s="5" t="s">
        <v>8</v>
      </c>
      <c r="F362" s="5" t="s">
        <v>9</v>
      </c>
      <c r="G362" s="7">
        <v>26833</v>
      </c>
    </row>
    <row r="363" spans="1:7" ht="17.25" x14ac:dyDescent="0.3">
      <c r="A363" s="4" t="s">
        <v>57</v>
      </c>
      <c r="B363" s="5" t="s">
        <v>5</v>
      </c>
      <c r="C363" s="6" t="s">
        <v>6</v>
      </c>
      <c r="D363" s="5" t="s">
        <v>25</v>
      </c>
      <c r="E363" s="5" t="s">
        <v>10</v>
      </c>
      <c r="F363" s="5" t="s">
        <v>9</v>
      </c>
      <c r="G363" s="7">
        <v>33383</v>
      </c>
    </row>
    <row r="364" spans="1:7" ht="17.25" x14ac:dyDescent="0.3">
      <c r="A364" s="4" t="s">
        <v>57</v>
      </c>
      <c r="B364" s="5" t="s">
        <v>5</v>
      </c>
      <c r="C364" s="6" t="s">
        <v>6</v>
      </c>
      <c r="D364" s="5" t="s">
        <v>25</v>
      </c>
      <c r="E364" s="5" t="s">
        <v>11</v>
      </c>
      <c r="F364" s="5" t="s">
        <v>9</v>
      </c>
      <c r="G364" s="7">
        <v>10250</v>
      </c>
    </row>
    <row r="365" spans="1:7" ht="17.25" x14ac:dyDescent="0.3">
      <c r="A365" s="4" t="s">
        <v>57</v>
      </c>
      <c r="B365" s="5" t="s">
        <v>5</v>
      </c>
      <c r="C365" s="6" t="s">
        <v>6</v>
      </c>
      <c r="D365" s="5" t="s">
        <v>25</v>
      </c>
      <c r="E365" s="5" t="s">
        <v>12</v>
      </c>
      <c r="F365" s="5" t="s">
        <v>13</v>
      </c>
      <c r="G365" s="7">
        <v>9267</v>
      </c>
    </row>
    <row r="366" spans="1:7" ht="17.25" x14ac:dyDescent="0.3">
      <c r="A366" s="4" t="s">
        <v>57</v>
      </c>
      <c r="B366" s="5" t="s">
        <v>5</v>
      </c>
      <c r="C366" s="6" t="s">
        <v>6</v>
      </c>
      <c r="D366" s="5" t="s">
        <v>25</v>
      </c>
      <c r="E366" s="5" t="s">
        <v>14</v>
      </c>
      <c r="F366" s="5" t="s">
        <v>13</v>
      </c>
      <c r="G366" s="7">
        <v>31873</v>
      </c>
    </row>
    <row r="367" spans="1:7" ht="17.25" x14ac:dyDescent="0.3">
      <c r="A367" s="4" t="s">
        <v>57</v>
      </c>
      <c r="B367" s="5" t="s">
        <v>5</v>
      </c>
      <c r="C367" s="6" t="s">
        <v>6</v>
      </c>
      <c r="D367" s="5" t="s">
        <v>25</v>
      </c>
      <c r="E367" s="5" t="s">
        <v>15</v>
      </c>
      <c r="F367" s="5" t="s">
        <v>13</v>
      </c>
      <c r="G367" s="7">
        <v>36903</v>
      </c>
    </row>
    <row r="368" spans="1:7" ht="17.25" x14ac:dyDescent="0.3">
      <c r="A368" s="4" t="s">
        <v>57</v>
      </c>
      <c r="B368" s="5" t="s">
        <v>5</v>
      </c>
      <c r="C368" s="6" t="s">
        <v>6</v>
      </c>
      <c r="D368" s="5" t="s">
        <v>25</v>
      </c>
      <c r="E368" s="5" t="s">
        <v>16</v>
      </c>
      <c r="F368" s="5" t="s">
        <v>17</v>
      </c>
      <c r="G368" s="7">
        <v>23839</v>
      </c>
    </row>
    <row r="369" spans="1:7" ht="17.25" x14ac:dyDescent="0.3">
      <c r="A369" s="4" t="s">
        <v>57</v>
      </c>
      <c r="B369" s="5" t="s">
        <v>5</v>
      </c>
      <c r="C369" s="6" t="s">
        <v>6</v>
      </c>
      <c r="D369" s="5" t="s">
        <v>25</v>
      </c>
      <c r="E369" s="5" t="s">
        <v>18</v>
      </c>
      <c r="F369" s="5" t="s">
        <v>17</v>
      </c>
      <c r="G369" s="7">
        <v>5024</v>
      </c>
    </row>
    <row r="370" spans="1:7" ht="17.25" x14ac:dyDescent="0.3">
      <c r="A370" s="4" t="s">
        <v>57</v>
      </c>
      <c r="B370" s="5" t="s">
        <v>5</v>
      </c>
      <c r="C370" s="6" t="s">
        <v>6</v>
      </c>
      <c r="D370" s="5" t="s">
        <v>25</v>
      </c>
      <c r="E370" s="5" t="s">
        <v>19</v>
      </c>
      <c r="F370" s="5" t="s">
        <v>17</v>
      </c>
      <c r="G370" s="7">
        <v>48324</v>
      </c>
    </row>
    <row r="371" spans="1:7" ht="17.25" x14ac:dyDescent="0.3">
      <c r="A371" s="4" t="s">
        <v>57</v>
      </c>
      <c r="B371" s="5" t="s">
        <v>5</v>
      </c>
      <c r="C371" s="6" t="s">
        <v>6</v>
      </c>
      <c r="D371" s="5" t="s">
        <v>25</v>
      </c>
      <c r="E371" s="5" t="s">
        <v>20</v>
      </c>
      <c r="F371" s="5" t="s">
        <v>21</v>
      </c>
      <c r="G371" s="7">
        <v>16366</v>
      </c>
    </row>
    <row r="372" spans="1:7" ht="17.25" x14ac:dyDescent="0.3">
      <c r="A372" s="4" t="s">
        <v>57</v>
      </c>
      <c r="B372" s="5" t="s">
        <v>5</v>
      </c>
      <c r="C372" s="6" t="s">
        <v>6</v>
      </c>
      <c r="D372" s="5" t="s">
        <v>25</v>
      </c>
      <c r="E372" s="5" t="s">
        <v>22</v>
      </c>
      <c r="F372" s="5" t="s">
        <v>21</v>
      </c>
      <c r="G372" s="7">
        <v>20754</v>
      </c>
    </row>
    <row r="373" spans="1:7" ht="17.25" x14ac:dyDescent="0.3">
      <c r="A373" s="4" t="s">
        <v>57</v>
      </c>
      <c r="B373" s="5" t="s">
        <v>5</v>
      </c>
      <c r="C373" s="6" t="s">
        <v>6</v>
      </c>
      <c r="D373" s="5" t="s">
        <v>25</v>
      </c>
      <c r="E373" s="5" t="s">
        <v>23</v>
      </c>
      <c r="F373" s="5" t="s">
        <v>21</v>
      </c>
      <c r="G373" s="7">
        <v>18730</v>
      </c>
    </row>
    <row r="374" spans="1:7" ht="17.25" x14ac:dyDescent="0.3">
      <c r="A374" s="4" t="s">
        <v>58</v>
      </c>
      <c r="B374" s="5" t="s">
        <v>5</v>
      </c>
      <c r="C374" s="6" t="s">
        <v>6</v>
      </c>
      <c r="D374" s="5" t="s">
        <v>25</v>
      </c>
      <c r="E374" s="5" t="s">
        <v>8</v>
      </c>
      <c r="F374" s="5" t="s">
        <v>9</v>
      </c>
      <c r="G374" s="7">
        <v>9687</v>
      </c>
    </row>
    <row r="375" spans="1:7" ht="17.25" x14ac:dyDescent="0.3">
      <c r="A375" s="4" t="s">
        <v>58</v>
      </c>
      <c r="B375" s="5" t="s">
        <v>5</v>
      </c>
      <c r="C375" s="6" t="s">
        <v>6</v>
      </c>
      <c r="D375" s="5" t="s">
        <v>25</v>
      </c>
      <c r="E375" s="5" t="s">
        <v>10</v>
      </c>
      <c r="F375" s="5" t="s">
        <v>9</v>
      </c>
      <c r="G375" s="7">
        <v>44335</v>
      </c>
    </row>
    <row r="376" spans="1:7" ht="17.25" x14ac:dyDescent="0.3">
      <c r="A376" s="4" t="s">
        <v>58</v>
      </c>
      <c r="B376" s="5" t="s">
        <v>5</v>
      </c>
      <c r="C376" s="6" t="s">
        <v>6</v>
      </c>
      <c r="D376" s="5" t="s">
        <v>25</v>
      </c>
      <c r="E376" s="5" t="s">
        <v>11</v>
      </c>
      <c r="F376" s="5" t="s">
        <v>9</v>
      </c>
      <c r="G376" s="7">
        <v>32799</v>
      </c>
    </row>
    <row r="377" spans="1:7" ht="17.25" x14ac:dyDescent="0.3">
      <c r="A377" s="4" t="s">
        <v>58</v>
      </c>
      <c r="B377" s="5" t="s">
        <v>5</v>
      </c>
      <c r="C377" s="6" t="s">
        <v>6</v>
      </c>
      <c r="D377" s="5" t="s">
        <v>25</v>
      </c>
      <c r="E377" s="5" t="s">
        <v>12</v>
      </c>
      <c r="F377" s="5" t="s">
        <v>13</v>
      </c>
      <c r="G377" s="7">
        <v>34495</v>
      </c>
    </row>
    <row r="378" spans="1:7" ht="17.25" x14ac:dyDescent="0.3">
      <c r="A378" s="4" t="s">
        <v>58</v>
      </c>
      <c r="B378" s="5" t="s">
        <v>5</v>
      </c>
      <c r="C378" s="6" t="s">
        <v>6</v>
      </c>
      <c r="D378" s="5" t="s">
        <v>25</v>
      </c>
      <c r="E378" s="5" t="s">
        <v>14</v>
      </c>
      <c r="F378" s="5" t="s">
        <v>13</v>
      </c>
      <c r="G378" s="7">
        <v>2620</v>
      </c>
    </row>
    <row r="379" spans="1:7" ht="17.25" x14ac:dyDescent="0.3">
      <c r="A379" s="4" t="s">
        <v>58</v>
      </c>
      <c r="B379" s="5" t="s">
        <v>5</v>
      </c>
      <c r="C379" s="6" t="s">
        <v>6</v>
      </c>
      <c r="D379" s="5" t="s">
        <v>25</v>
      </c>
      <c r="E379" s="5" t="s">
        <v>15</v>
      </c>
      <c r="F379" s="5" t="s">
        <v>13</v>
      </c>
      <c r="G379" s="7">
        <v>43164</v>
      </c>
    </row>
    <row r="380" spans="1:7" ht="17.25" x14ac:dyDescent="0.3">
      <c r="A380" s="4" t="s">
        <v>58</v>
      </c>
      <c r="B380" s="5" t="s">
        <v>5</v>
      </c>
      <c r="C380" s="6" t="s">
        <v>6</v>
      </c>
      <c r="D380" s="5" t="s">
        <v>25</v>
      </c>
      <c r="E380" s="5" t="s">
        <v>16</v>
      </c>
      <c r="F380" s="5" t="s">
        <v>17</v>
      </c>
      <c r="G380" s="7">
        <v>6728</v>
      </c>
    </row>
    <row r="381" spans="1:7" ht="17.25" x14ac:dyDescent="0.3">
      <c r="A381" s="4" t="s">
        <v>58</v>
      </c>
      <c r="B381" s="5" t="s">
        <v>5</v>
      </c>
      <c r="C381" s="6" t="s">
        <v>6</v>
      </c>
      <c r="D381" s="5" t="s">
        <v>25</v>
      </c>
      <c r="E381" s="5" t="s">
        <v>18</v>
      </c>
      <c r="F381" s="5" t="s">
        <v>17</v>
      </c>
      <c r="G381" s="7">
        <v>37952</v>
      </c>
    </row>
    <row r="382" spans="1:7" ht="17.25" x14ac:dyDescent="0.3">
      <c r="A382" s="4" t="s">
        <v>58</v>
      </c>
      <c r="B382" s="5" t="s">
        <v>5</v>
      </c>
      <c r="C382" s="6" t="s">
        <v>6</v>
      </c>
      <c r="D382" s="5" t="s">
        <v>25</v>
      </c>
      <c r="E382" s="5" t="s">
        <v>19</v>
      </c>
      <c r="F382" s="5" t="s">
        <v>17</v>
      </c>
      <c r="G382" s="7">
        <v>6262</v>
      </c>
    </row>
    <row r="383" spans="1:7" ht="17.25" x14ac:dyDescent="0.3">
      <c r="A383" s="4" t="s">
        <v>58</v>
      </c>
      <c r="B383" s="5" t="s">
        <v>5</v>
      </c>
      <c r="C383" s="6" t="s">
        <v>6</v>
      </c>
      <c r="D383" s="5" t="s">
        <v>25</v>
      </c>
      <c r="E383" s="5" t="s">
        <v>20</v>
      </c>
      <c r="F383" s="5" t="s">
        <v>21</v>
      </c>
      <c r="G383" s="7">
        <v>46547</v>
      </c>
    </row>
    <row r="384" spans="1:7" ht="17.25" x14ac:dyDescent="0.3">
      <c r="A384" s="4" t="s">
        <v>58</v>
      </c>
      <c r="B384" s="5" t="s">
        <v>5</v>
      </c>
      <c r="C384" s="6" t="s">
        <v>6</v>
      </c>
      <c r="D384" s="5" t="s">
        <v>25</v>
      </c>
      <c r="E384" s="5" t="s">
        <v>22</v>
      </c>
      <c r="F384" s="5" t="s">
        <v>21</v>
      </c>
      <c r="G384" s="7">
        <v>4399</v>
      </c>
    </row>
    <row r="385" spans="1:7" ht="17.25" x14ac:dyDescent="0.3">
      <c r="A385" s="4" t="s">
        <v>58</v>
      </c>
      <c r="B385" s="5" t="s">
        <v>5</v>
      </c>
      <c r="C385" s="6" t="s">
        <v>6</v>
      </c>
      <c r="D385" s="5" t="s">
        <v>25</v>
      </c>
      <c r="E385" s="5" t="s">
        <v>23</v>
      </c>
      <c r="F385" s="5" t="s">
        <v>21</v>
      </c>
      <c r="G385" s="7">
        <v>43201</v>
      </c>
    </row>
    <row r="386" spans="1:7" ht="17.25" x14ac:dyDescent="0.3">
      <c r="A386" s="4" t="s">
        <v>55</v>
      </c>
      <c r="B386" s="5" t="s">
        <v>5</v>
      </c>
      <c r="C386" s="6" t="s">
        <v>6</v>
      </c>
      <c r="D386" s="5" t="s">
        <v>26</v>
      </c>
      <c r="E386" s="5" t="s">
        <v>8</v>
      </c>
      <c r="F386" s="5" t="s">
        <v>9</v>
      </c>
      <c r="G386" s="7">
        <v>6016</v>
      </c>
    </row>
    <row r="387" spans="1:7" ht="17.25" x14ac:dyDescent="0.3">
      <c r="A387" s="4" t="s">
        <v>55</v>
      </c>
      <c r="B387" s="5" t="s">
        <v>5</v>
      </c>
      <c r="C387" s="6" t="s">
        <v>6</v>
      </c>
      <c r="D387" s="5" t="s">
        <v>26</v>
      </c>
      <c r="E387" s="5" t="s">
        <v>10</v>
      </c>
      <c r="F387" s="5" t="s">
        <v>9</v>
      </c>
      <c r="G387" s="7">
        <v>2364</v>
      </c>
    </row>
    <row r="388" spans="1:7" ht="17.25" x14ac:dyDescent="0.3">
      <c r="A388" s="4" t="s">
        <v>55</v>
      </c>
      <c r="B388" s="5" t="s">
        <v>5</v>
      </c>
      <c r="C388" s="6" t="s">
        <v>6</v>
      </c>
      <c r="D388" s="5" t="s">
        <v>26</v>
      </c>
      <c r="E388" s="5" t="s">
        <v>11</v>
      </c>
      <c r="F388" s="5" t="s">
        <v>9</v>
      </c>
      <c r="G388" s="7">
        <v>4662</v>
      </c>
    </row>
    <row r="389" spans="1:7" ht="17.25" x14ac:dyDescent="0.3">
      <c r="A389" s="4" t="s">
        <v>55</v>
      </c>
      <c r="B389" s="5" t="s">
        <v>5</v>
      </c>
      <c r="C389" s="6" t="s">
        <v>6</v>
      </c>
      <c r="D389" s="5" t="s">
        <v>26</v>
      </c>
      <c r="E389" s="5" t="s">
        <v>12</v>
      </c>
      <c r="F389" s="5" t="s">
        <v>13</v>
      </c>
      <c r="G389" s="7">
        <v>3255</v>
      </c>
    </row>
    <row r="390" spans="1:7" ht="17.25" x14ac:dyDescent="0.3">
      <c r="A390" s="4" t="s">
        <v>55</v>
      </c>
      <c r="B390" s="5" t="s">
        <v>5</v>
      </c>
      <c r="C390" s="6" t="s">
        <v>6</v>
      </c>
      <c r="D390" s="5" t="s">
        <v>26</v>
      </c>
      <c r="E390" s="5" t="s">
        <v>14</v>
      </c>
      <c r="F390" s="5" t="s">
        <v>13</v>
      </c>
      <c r="G390" s="7">
        <v>7712</v>
      </c>
    </row>
    <row r="391" spans="1:7" ht="17.25" x14ac:dyDescent="0.3">
      <c r="A391" s="4" t="s">
        <v>55</v>
      </c>
      <c r="B391" s="5" t="s">
        <v>5</v>
      </c>
      <c r="C391" s="6" t="s">
        <v>6</v>
      </c>
      <c r="D391" s="5" t="s">
        <v>26</v>
      </c>
      <c r="E391" s="5" t="s">
        <v>15</v>
      </c>
      <c r="F391" s="5" t="s">
        <v>13</v>
      </c>
      <c r="G391" s="7">
        <v>2660</v>
      </c>
    </row>
    <row r="392" spans="1:7" ht="17.25" x14ac:dyDescent="0.3">
      <c r="A392" s="4" t="s">
        <v>55</v>
      </c>
      <c r="B392" s="5" t="s">
        <v>5</v>
      </c>
      <c r="C392" s="6" t="s">
        <v>6</v>
      </c>
      <c r="D392" s="5" t="s">
        <v>26</v>
      </c>
      <c r="E392" s="5" t="s">
        <v>16</v>
      </c>
      <c r="F392" s="5" t="s">
        <v>17</v>
      </c>
      <c r="G392" s="7">
        <v>4499</v>
      </c>
    </row>
    <row r="393" spans="1:7" ht="17.25" x14ac:dyDescent="0.3">
      <c r="A393" s="4" t="s">
        <v>55</v>
      </c>
      <c r="B393" s="5" t="s">
        <v>5</v>
      </c>
      <c r="C393" s="6" t="s">
        <v>6</v>
      </c>
      <c r="D393" s="5" t="s">
        <v>26</v>
      </c>
      <c r="E393" s="5" t="s">
        <v>18</v>
      </c>
      <c r="F393" s="5" t="s">
        <v>17</v>
      </c>
      <c r="G393" s="7">
        <v>6481</v>
      </c>
    </row>
    <row r="394" spans="1:7" ht="17.25" x14ac:dyDescent="0.3">
      <c r="A394" s="4" t="s">
        <v>55</v>
      </c>
      <c r="B394" s="5" t="s">
        <v>5</v>
      </c>
      <c r="C394" s="6" t="s">
        <v>6</v>
      </c>
      <c r="D394" s="5" t="s">
        <v>26</v>
      </c>
      <c r="E394" s="5" t="s">
        <v>19</v>
      </c>
      <c r="F394" s="5" t="s">
        <v>17</v>
      </c>
      <c r="G394" s="7">
        <v>4159</v>
      </c>
    </row>
    <row r="395" spans="1:7" ht="17.25" x14ac:dyDescent="0.3">
      <c r="A395" s="4" t="s">
        <v>55</v>
      </c>
      <c r="B395" s="5" t="s">
        <v>5</v>
      </c>
      <c r="C395" s="6" t="s">
        <v>6</v>
      </c>
      <c r="D395" s="5" t="s">
        <v>26</v>
      </c>
      <c r="E395" s="5" t="s">
        <v>20</v>
      </c>
      <c r="F395" s="5" t="s">
        <v>21</v>
      </c>
      <c r="G395" s="7">
        <v>7949</v>
      </c>
    </row>
    <row r="396" spans="1:7" ht="17.25" x14ac:dyDescent="0.3">
      <c r="A396" s="4" t="s">
        <v>55</v>
      </c>
      <c r="B396" s="5" t="s">
        <v>5</v>
      </c>
      <c r="C396" s="6" t="s">
        <v>6</v>
      </c>
      <c r="D396" s="5" t="s">
        <v>26</v>
      </c>
      <c r="E396" s="5" t="s">
        <v>22</v>
      </c>
      <c r="F396" s="5" t="s">
        <v>21</v>
      </c>
      <c r="G396" s="7">
        <v>9432</v>
      </c>
    </row>
    <row r="397" spans="1:7" ht="17.25" x14ac:dyDescent="0.3">
      <c r="A397" s="4" t="s">
        <v>55</v>
      </c>
      <c r="B397" s="5" t="s">
        <v>5</v>
      </c>
      <c r="C397" s="6" t="s">
        <v>6</v>
      </c>
      <c r="D397" s="5" t="s">
        <v>26</v>
      </c>
      <c r="E397" s="5" t="s">
        <v>23</v>
      </c>
      <c r="F397" s="5" t="s">
        <v>21</v>
      </c>
      <c r="G397" s="7">
        <v>2520</v>
      </c>
    </row>
    <row r="398" spans="1:7" ht="17.25" x14ac:dyDescent="0.3">
      <c r="A398" s="4" t="s">
        <v>56</v>
      </c>
      <c r="B398" s="5" t="s">
        <v>5</v>
      </c>
      <c r="C398" s="6" t="s">
        <v>6</v>
      </c>
      <c r="D398" s="5" t="s">
        <v>26</v>
      </c>
      <c r="E398" s="5" t="s">
        <v>8</v>
      </c>
      <c r="F398" s="5" t="s">
        <v>9</v>
      </c>
      <c r="G398" s="7">
        <v>10052</v>
      </c>
    </row>
    <row r="399" spans="1:7" ht="17.25" x14ac:dyDescent="0.3">
      <c r="A399" s="4" t="s">
        <v>56</v>
      </c>
      <c r="B399" s="5" t="s">
        <v>5</v>
      </c>
      <c r="C399" s="6" t="s">
        <v>6</v>
      </c>
      <c r="D399" s="5" t="s">
        <v>26</v>
      </c>
      <c r="E399" s="5" t="s">
        <v>10</v>
      </c>
      <c r="F399" s="5" t="s">
        <v>9</v>
      </c>
      <c r="G399" s="7">
        <v>26907</v>
      </c>
    </row>
    <row r="400" spans="1:7" ht="17.25" x14ac:dyDescent="0.3">
      <c r="A400" s="4" t="s">
        <v>56</v>
      </c>
      <c r="B400" s="5" t="s">
        <v>5</v>
      </c>
      <c r="C400" s="6" t="s">
        <v>6</v>
      </c>
      <c r="D400" s="5" t="s">
        <v>26</v>
      </c>
      <c r="E400" s="5" t="s">
        <v>11</v>
      </c>
      <c r="F400" s="5" t="s">
        <v>9</v>
      </c>
      <c r="G400" s="7">
        <v>18585</v>
      </c>
    </row>
    <row r="401" spans="1:7" ht="17.25" x14ac:dyDescent="0.3">
      <c r="A401" s="4" t="s">
        <v>56</v>
      </c>
      <c r="B401" s="5" t="s">
        <v>5</v>
      </c>
      <c r="C401" s="6" t="s">
        <v>6</v>
      </c>
      <c r="D401" s="5" t="s">
        <v>26</v>
      </c>
      <c r="E401" s="5" t="s">
        <v>12</v>
      </c>
      <c r="F401" s="5" t="s">
        <v>13</v>
      </c>
      <c r="G401" s="7">
        <v>36947</v>
      </c>
    </row>
    <row r="402" spans="1:7" ht="17.25" x14ac:dyDescent="0.3">
      <c r="A402" s="4" t="s">
        <v>56</v>
      </c>
      <c r="B402" s="5" t="s">
        <v>5</v>
      </c>
      <c r="C402" s="6" t="s">
        <v>6</v>
      </c>
      <c r="D402" s="5" t="s">
        <v>26</v>
      </c>
      <c r="E402" s="5" t="s">
        <v>14</v>
      </c>
      <c r="F402" s="5" t="s">
        <v>13</v>
      </c>
      <c r="G402" s="7">
        <v>12223</v>
      </c>
    </row>
    <row r="403" spans="1:7" ht="17.25" x14ac:dyDescent="0.3">
      <c r="A403" s="4" t="s">
        <v>56</v>
      </c>
      <c r="B403" s="5" t="s">
        <v>5</v>
      </c>
      <c r="C403" s="6" t="s">
        <v>6</v>
      </c>
      <c r="D403" s="5" t="s">
        <v>26</v>
      </c>
      <c r="E403" s="5" t="s">
        <v>15</v>
      </c>
      <c r="F403" s="5" t="s">
        <v>13</v>
      </c>
      <c r="G403" s="7">
        <v>12501</v>
      </c>
    </row>
    <row r="404" spans="1:7" ht="17.25" x14ac:dyDescent="0.3">
      <c r="A404" s="4" t="s">
        <v>56</v>
      </c>
      <c r="B404" s="5" t="s">
        <v>5</v>
      </c>
      <c r="C404" s="6" t="s">
        <v>6</v>
      </c>
      <c r="D404" s="5" t="s">
        <v>26</v>
      </c>
      <c r="E404" s="5" t="s">
        <v>16</v>
      </c>
      <c r="F404" s="5" t="s">
        <v>17</v>
      </c>
      <c r="G404" s="7">
        <v>3725</v>
      </c>
    </row>
    <row r="405" spans="1:7" ht="17.25" x14ac:dyDescent="0.3">
      <c r="A405" s="4" t="s">
        <v>56</v>
      </c>
      <c r="B405" s="5" t="s">
        <v>5</v>
      </c>
      <c r="C405" s="6" t="s">
        <v>6</v>
      </c>
      <c r="D405" s="5" t="s">
        <v>26</v>
      </c>
      <c r="E405" s="5" t="s">
        <v>18</v>
      </c>
      <c r="F405" s="5" t="s">
        <v>17</v>
      </c>
      <c r="G405" s="7">
        <v>31542</v>
      </c>
    </row>
    <row r="406" spans="1:7" ht="17.25" x14ac:dyDescent="0.3">
      <c r="A406" s="4" t="s">
        <v>56</v>
      </c>
      <c r="B406" s="5" t="s">
        <v>5</v>
      </c>
      <c r="C406" s="6" t="s">
        <v>6</v>
      </c>
      <c r="D406" s="5" t="s">
        <v>26</v>
      </c>
      <c r="E406" s="5" t="s">
        <v>19</v>
      </c>
      <c r="F406" s="5" t="s">
        <v>17</v>
      </c>
      <c r="G406" s="7">
        <v>17353</v>
      </c>
    </row>
    <row r="407" spans="1:7" ht="17.25" x14ac:dyDescent="0.3">
      <c r="A407" s="4" t="s">
        <v>56</v>
      </c>
      <c r="B407" s="5" t="s">
        <v>5</v>
      </c>
      <c r="C407" s="6" t="s">
        <v>6</v>
      </c>
      <c r="D407" s="5" t="s">
        <v>26</v>
      </c>
      <c r="E407" s="5" t="s">
        <v>20</v>
      </c>
      <c r="F407" s="5" t="s">
        <v>21</v>
      </c>
      <c r="G407" s="7">
        <v>18273</v>
      </c>
    </row>
    <row r="408" spans="1:7" ht="17.25" x14ac:dyDescent="0.3">
      <c r="A408" s="4" t="s">
        <v>56</v>
      </c>
      <c r="B408" s="5" t="s">
        <v>5</v>
      </c>
      <c r="C408" s="6" t="s">
        <v>6</v>
      </c>
      <c r="D408" s="5" t="s">
        <v>26</v>
      </c>
      <c r="E408" s="5" t="s">
        <v>22</v>
      </c>
      <c r="F408" s="5" t="s">
        <v>21</v>
      </c>
      <c r="G408" s="7">
        <v>22526</v>
      </c>
    </row>
    <row r="409" spans="1:7" ht="17.25" x14ac:dyDescent="0.3">
      <c r="A409" s="4" t="s">
        <v>56</v>
      </c>
      <c r="B409" s="5" t="s">
        <v>5</v>
      </c>
      <c r="C409" s="6" t="s">
        <v>6</v>
      </c>
      <c r="D409" s="5" t="s">
        <v>26</v>
      </c>
      <c r="E409" s="5" t="s">
        <v>23</v>
      </c>
      <c r="F409" s="5" t="s">
        <v>21</v>
      </c>
      <c r="G409" s="7">
        <v>2137</v>
      </c>
    </row>
    <row r="410" spans="1:7" ht="17.25" x14ac:dyDescent="0.3">
      <c r="A410" s="4" t="s">
        <v>57</v>
      </c>
      <c r="B410" s="5" t="s">
        <v>5</v>
      </c>
      <c r="C410" s="6" t="s">
        <v>6</v>
      </c>
      <c r="D410" s="5" t="s">
        <v>26</v>
      </c>
      <c r="E410" s="5" t="s">
        <v>8</v>
      </c>
      <c r="F410" s="5" t="s">
        <v>9</v>
      </c>
      <c r="G410" s="7">
        <v>30579</v>
      </c>
    </row>
    <row r="411" spans="1:7" ht="17.25" x14ac:dyDescent="0.3">
      <c r="A411" s="4" t="s">
        <v>57</v>
      </c>
      <c r="B411" s="5" t="s">
        <v>5</v>
      </c>
      <c r="C411" s="6" t="s">
        <v>6</v>
      </c>
      <c r="D411" s="5" t="s">
        <v>26</v>
      </c>
      <c r="E411" s="5" t="s">
        <v>10</v>
      </c>
      <c r="F411" s="5" t="s">
        <v>9</v>
      </c>
      <c r="G411" s="7">
        <v>29015</v>
      </c>
    </row>
    <row r="412" spans="1:7" ht="17.25" x14ac:dyDescent="0.3">
      <c r="A412" s="4" t="s">
        <v>57</v>
      </c>
      <c r="B412" s="5" t="s">
        <v>5</v>
      </c>
      <c r="C412" s="6" t="s">
        <v>6</v>
      </c>
      <c r="D412" s="5" t="s">
        <v>26</v>
      </c>
      <c r="E412" s="5" t="s">
        <v>11</v>
      </c>
      <c r="F412" s="5" t="s">
        <v>9</v>
      </c>
      <c r="G412" s="7">
        <v>2418</v>
      </c>
    </row>
    <row r="413" spans="1:7" ht="17.25" x14ac:dyDescent="0.3">
      <c r="A413" s="4" t="s">
        <v>57</v>
      </c>
      <c r="B413" s="5" t="s">
        <v>5</v>
      </c>
      <c r="C413" s="6" t="s">
        <v>6</v>
      </c>
      <c r="D413" s="5" t="s">
        <v>26</v>
      </c>
      <c r="E413" s="5" t="s">
        <v>12</v>
      </c>
      <c r="F413" s="5" t="s">
        <v>13</v>
      </c>
      <c r="G413" s="7">
        <v>33904</v>
      </c>
    </row>
    <row r="414" spans="1:7" ht="17.25" x14ac:dyDescent="0.3">
      <c r="A414" s="4" t="s">
        <v>57</v>
      </c>
      <c r="B414" s="5" t="s">
        <v>5</v>
      </c>
      <c r="C414" s="6" t="s">
        <v>6</v>
      </c>
      <c r="D414" s="5" t="s">
        <v>26</v>
      </c>
      <c r="E414" s="5" t="s">
        <v>14</v>
      </c>
      <c r="F414" s="5" t="s">
        <v>13</v>
      </c>
      <c r="G414" s="7">
        <v>12528</v>
      </c>
    </row>
    <row r="415" spans="1:7" ht="17.25" x14ac:dyDescent="0.3">
      <c r="A415" s="4" t="s">
        <v>57</v>
      </c>
      <c r="B415" s="5" t="s">
        <v>5</v>
      </c>
      <c r="C415" s="6" t="s">
        <v>6</v>
      </c>
      <c r="D415" s="5" t="s">
        <v>26</v>
      </c>
      <c r="E415" s="5" t="s">
        <v>15</v>
      </c>
      <c r="F415" s="5" t="s">
        <v>13</v>
      </c>
      <c r="G415" s="7">
        <v>8707</v>
      </c>
    </row>
    <row r="416" spans="1:7" ht="17.25" x14ac:dyDescent="0.3">
      <c r="A416" s="4" t="s">
        <v>57</v>
      </c>
      <c r="B416" s="5" t="s">
        <v>5</v>
      </c>
      <c r="C416" s="6" t="s">
        <v>6</v>
      </c>
      <c r="D416" s="5" t="s">
        <v>26</v>
      </c>
      <c r="E416" s="5" t="s">
        <v>16</v>
      </c>
      <c r="F416" s="5" t="s">
        <v>17</v>
      </c>
      <c r="G416" s="7">
        <v>5964</v>
      </c>
    </row>
    <row r="417" spans="1:7" ht="17.25" x14ac:dyDescent="0.3">
      <c r="A417" s="4" t="s">
        <v>57</v>
      </c>
      <c r="B417" s="5" t="s">
        <v>5</v>
      </c>
      <c r="C417" s="6" t="s">
        <v>6</v>
      </c>
      <c r="D417" s="5" t="s">
        <v>26</v>
      </c>
      <c r="E417" s="5" t="s">
        <v>18</v>
      </c>
      <c r="F417" s="5" t="s">
        <v>17</v>
      </c>
      <c r="G417" s="7">
        <v>9528</v>
      </c>
    </row>
    <row r="418" spans="1:7" ht="17.25" x14ac:dyDescent="0.3">
      <c r="A418" s="4" t="s">
        <v>57</v>
      </c>
      <c r="B418" s="5" t="s">
        <v>5</v>
      </c>
      <c r="C418" s="6" t="s">
        <v>6</v>
      </c>
      <c r="D418" s="5" t="s">
        <v>26</v>
      </c>
      <c r="E418" s="5" t="s">
        <v>19</v>
      </c>
      <c r="F418" s="5" t="s">
        <v>17</v>
      </c>
      <c r="G418" s="7">
        <v>44743</v>
      </c>
    </row>
    <row r="419" spans="1:7" ht="17.25" x14ac:dyDescent="0.3">
      <c r="A419" s="4" t="s">
        <v>57</v>
      </c>
      <c r="B419" s="5" t="s">
        <v>5</v>
      </c>
      <c r="C419" s="6" t="s">
        <v>6</v>
      </c>
      <c r="D419" s="5" t="s">
        <v>26</v>
      </c>
      <c r="E419" s="5" t="s">
        <v>20</v>
      </c>
      <c r="F419" s="5" t="s">
        <v>21</v>
      </c>
      <c r="G419" s="7">
        <v>27777</v>
      </c>
    </row>
    <row r="420" spans="1:7" ht="17.25" x14ac:dyDescent="0.3">
      <c r="A420" s="4" t="s">
        <v>57</v>
      </c>
      <c r="B420" s="5" t="s">
        <v>5</v>
      </c>
      <c r="C420" s="6" t="s">
        <v>6</v>
      </c>
      <c r="D420" s="5" t="s">
        <v>26</v>
      </c>
      <c r="E420" s="5" t="s">
        <v>22</v>
      </c>
      <c r="F420" s="5" t="s">
        <v>21</v>
      </c>
      <c r="G420" s="7">
        <v>14087</v>
      </c>
    </row>
    <row r="421" spans="1:7" ht="17.25" x14ac:dyDescent="0.3">
      <c r="A421" s="4" t="s">
        <v>57</v>
      </c>
      <c r="B421" s="5" t="s">
        <v>5</v>
      </c>
      <c r="C421" s="6" t="s">
        <v>6</v>
      </c>
      <c r="D421" s="5" t="s">
        <v>26</v>
      </c>
      <c r="E421" s="5" t="s">
        <v>23</v>
      </c>
      <c r="F421" s="5" t="s">
        <v>21</v>
      </c>
      <c r="G421" s="7">
        <v>6665</v>
      </c>
    </row>
    <row r="422" spans="1:7" ht="17.25" x14ac:dyDescent="0.3">
      <c r="A422" s="4" t="s">
        <v>58</v>
      </c>
      <c r="B422" s="5" t="s">
        <v>5</v>
      </c>
      <c r="C422" s="6" t="s">
        <v>6</v>
      </c>
      <c r="D422" s="5" t="s">
        <v>26</v>
      </c>
      <c r="E422" s="5" t="s">
        <v>8</v>
      </c>
      <c r="F422" s="5" t="s">
        <v>9</v>
      </c>
      <c r="G422" s="7">
        <v>42530</v>
      </c>
    </row>
    <row r="423" spans="1:7" ht="17.25" x14ac:dyDescent="0.3">
      <c r="A423" s="4" t="s">
        <v>58</v>
      </c>
      <c r="B423" s="5" t="s">
        <v>5</v>
      </c>
      <c r="C423" s="6" t="s">
        <v>6</v>
      </c>
      <c r="D423" s="5" t="s">
        <v>26</v>
      </c>
      <c r="E423" s="5" t="s">
        <v>10</v>
      </c>
      <c r="F423" s="5" t="s">
        <v>9</v>
      </c>
      <c r="G423" s="7">
        <v>27405</v>
      </c>
    </row>
    <row r="424" spans="1:7" ht="17.25" x14ac:dyDescent="0.3">
      <c r="A424" s="4" t="s">
        <v>58</v>
      </c>
      <c r="B424" s="5" t="s">
        <v>5</v>
      </c>
      <c r="C424" s="6" t="s">
        <v>6</v>
      </c>
      <c r="D424" s="5" t="s">
        <v>26</v>
      </c>
      <c r="E424" s="5" t="s">
        <v>11</v>
      </c>
      <c r="F424" s="5" t="s">
        <v>9</v>
      </c>
      <c r="G424" s="7">
        <v>28692</v>
      </c>
    </row>
    <row r="425" spans="1:7" ht="17.25" x14ac:dyDescent="0.3">
      <c r="A425" s="4" t="s">
        <v>58</v>
      </c>
      <c r="B425" s="5" t="s">
        <v>5</v>
      </c>
      <c r="C425" s="6" t="s">
        <v>6</v>
      </c>
      <c r="D425" s="5" t="s">
        <v>26</v>
      </c>
      <c r="E425" s="5" t="s">
        <v>12</v>
      </c>
      <c r="F425" s="5" t="s">
        <v>13</v>
      </c>
      <c r="G425" s="7">
        <v>41588</v>
      </c>
    </row>
    <row r="426" spans="1:7" ht="17.25" x14ac:dyDescent="0.3">
      <c r="A426" s="4" t="s">
        <v>58</v>
      </c>
      <c r="B426" s="5" t="s">
        <v>5</v>
      </c>
      <c r="C426" s="6" t="s">
        <v>6</v>
      </c>
      <c r="D426" s="5" t="s">
        <v>26</v>
      </c>
      <c r="E426" s="5" t="s">
        <v>14</v>
      </c>
      <c r="F426" s="5" t="s">
        <v>13</v>
      </c>
      <c r="G426" s="7">
        <v>7218</v>
      </c>
    </row>
    <row r="427" spans="1:7" ht="17.25" x14ac:dyDescent="0.3">
      <c r="A427" s="4" t="s">
        <v>58</v>
      </c>
      <c r="B427" s="5" t="s">
        <v>5</v>
      </c>
      <c r="C427" s="6" t="s">
        <v>6</v>
      </c>
      <c r="D427" s="5" t="s">
        <v>26</v>
      </c>
      <c r="E427" s="5" t="s">
        <v>15</v>
      </c>
      <c r="F427" s="5" t="s">
        <v>13</v>
      </c>
      <c r="G427" s="7">
        <v>12527</v>
      </c>
    </row>
    <row r="428" spans="1:7" ht="17.25" x14ac:dyDescent="0.3">
      <c r="A428" s="4" t="s">
        <v>58</v>
      </c>
      <c r="B428" s="5" t="s">
        <v>5</v>
      </c>
      <c r="C428" s="6" t="s">
        <v>6</v>
      </c>
      <c r="D428" s="5" t="s">
        <v>26</v>
      </c>
      <c r="E428" s="5" t="s">
        <v>16</v>
      </c>
      <c r="F428" s="5" t="s">
        <v>17</v>
      </c>
      <c r="G428" s="7">
        <v>12858</v>
      </c>
    </row>
    <row r="429" spans="1:7" ht="17.25" x14ac:dyDescent="0.3">
      <c r="A429" s="4" t="s">
        <v>58</v>
      </c>
      <c r="B429" s="5" t="s">
        <v>5</v>
      </c>
      <c r="C429" s="6" t="s">
        <v>6</v>
      </c>
      <c r="D429" s="5" t="s">
        <v>26</v>
      </c>
      <c r="E429" s="5" t="s">
        <v>18</v>
      </c>
      <c r="F429" s="5" t="s">
        <v>17</v>
      </c>
      <c r="G429" s="7">
        <v>41112</v>
      </c>
    </row>
    <row r="430" spans="1:7" ht="17.25" x14ac:dyDescent="0.3">
      <c r="A430" s="4" t="s">
        <v>58</v>
      </c>
      <c r="B430" s="5" t="s">
        <v>5</v>
      </c>
      <c r="C430" s="6" t="s">
        <v>6</v>
      </c>
      <c r="D430" s="5" t="s">
        <v>26</v>
      </c>
      <c r="E430" s="5" t="s">
        <v>19</v>
      </c>
      <c r="F430" s="5" t="s">
        <v>17</v>
      </c>
      <c r="G430" s="7">
        <v>37015</v>
      </c>
    </row>
    <row r="431" spans="1:7" ht="17.25" x14ac:dyDescent="0.3">
      <c r="A431" s="4" t="s">
        <v>58</v>
      </c>
      <c r="B431" s="5" t="s">
        <v>5</v>
      </c>
      <c r="C431" s="6" t="s">
        <v>6</v>
      </c>
      <c r="D431" s="5" t="s">
        <v>26</v>
      </c>
      <c r="E431" s="5" t="s">
        <v>20</v>
      </c>
      <c r="F431" s="5" t="s">
        <v>21</v>
      </c>
      <c r="G431" s="7">
        <v>44130</v>
      </c>
    </row>
    <row r="432" spans="1:7" ht="17.25" x14ac:dyDescent="0.3">
      <c r="A432" s="4" t="s">
        <v>58</v>
      </c>
      <c r="B432" s="5" t="s">
        <v>5</v>
      </c>
      <c r="C432" s="6" t="s">
        <v>6</v>
      </c>
      <c r="D432" s="5" t="s">
        <v>26</v>
      </c>
      <c r="E432" s="5" t="s">
        <v>22</v>
      </c>
      <c r="F432" s="5" t="s">
        <v>21</v>
      </c>
      <c r="G432" s="7">
        <v>46030</v>
      </c>
    </row>
    <row r="433" spans="1:7" ht="17.25" x14ac:dyDescent="0.3">
      <c r="A433" s="4" t="s">
        <v>58</v>
      </c>
      <c r="B433" s="5" t="s">
        <v>5</v>
      </c>
      <c r="C433" s="6" t="s">
        <v>6</v>
      </c>
      <c r="D433" s="5" t="s">
        <v>26</v>
      </c>
      <c r="E433" s="5" t="s">
        <v>23</v>
      </c>
      <c r="F433" s="5" t="s">
        <v>21</v>
      </c>
      <c r="G433" s="7">
        <v>46519</v>
      </c>
    </row>
    <row r="434" spans="1:7" ht="17.25" x14ac:dyDescent="0.3">
      <c r="A434" s="4" t="s">
        <v>55</v>
      </c>
      <c r="B434" s="5" t="s">
        <v>5</v>
      </c>
      <c r="C434" s="6" t="s">
        <v>6</v>
      </c>
      <c r="D434" s="5" t="s">
        <v>27</v>
      </c>
      <c r="E434" s="5" t="s">
        <v>8</v>
      </c>
      <c r="F434" s="5" t="s">
        <v>9</v>
      </c>
      <c r="G434" s="7">
        <v>5991</v>
      </c>
    </row>
    <row r="435" spans="1:7" ht="17.25" x14ac:dyDescent="0.3">
      <c r="A435" s="4" t="s">
        <v>55</v>
      </c>
      <c r="B435" s="5" t="s">
        <v>5</v>
      </c>
      <c r="C435" s="6" t="s">
        <v>6</v>
      </c>
      <c r="D435" s="5" t="s">
        <v>27</v>
      </c>
      <c r="E435" s="5" t="s">
        <v>10</v>
      </c>
      <c r="F435" s="5" t="s">
        <v>9</v>
      </c>
      <c r="G435" s="7">
        <v>7483</v>
      </c>
    </row>
    <row r="436" spans="1:7" ht="17.25" x14ac:dyDescent="0.3">
      <c r="A436" s="4" t="s">
        <v>55</v>
      </c>
      <c r="B436" s="5" t="s">
        <v>5</v>
      </c>
      <c r="C436" s="6" t="s">
        <v>6</v>
      </c>
      <c r="D436" s="5" t="s">
        <v>27</v>
      </c>
      <c r="E436" s="5" t="s">
        <v>11</v>
      </c>
      <c r="F436" s="5" t="s">
        <v>9</v>
      </c>
      <c r="G436" s="7">
        <v>1986</v>
      </c>
    </row>
    <row r="437" spans="1:7" ht="17.25" x14ac:dyDescent="0.3">
      <c r="A437" s="4" t="s">
        <v>55</v>
      </c>
      <c r="B437" s="5" t="s">
        <v>5</v>
      </c>
      <c r="C437" s="6" t="s">
        <v>6</v>
      </c>
      <c r="D437" s="5" t="s">
        <v>27</v>
      </c>
      <c r="E437" s="5" t="s">
        <v>12</v>
      </c>
      <c r="F437" s="5" t="s">
        <v>13</v>
      </c>
      <c r="G437" s="7">
        <v>4566</v>
      </c>
    </row>
    <row r="438" spans="1:7" ht="17.25" x14ac:dyDescent="0.3">
      <c r="A438" s="4" t="s">
        <v>55</v>
      </c>
      <c r="B438" s="5" t="s">
        <v>5</v>
      </c>
      <c r="C438" s="6" t="s">
        <v>6</v>
      </c>
      <c r="D438" s="5" t="s">
        <v>27</v>
      </c>
      <c r="E438" s="5" t="s">
        <v>14</v>
      </c>
      <c r="F438" s="5" t="s">
        <v>13</v>
      </c>
      <c r="G438" s="7">
        <v>9208</v>
      </c>
    </row>
    <row r="439" spans="1:7" ht="17.25" x14ac:dyDescent="0.3">
      <c r="A439" s="4" t="s">
        <v>55</v>
      </c>
      <c r="B439" s="5" t="s">
        <v>5</v>
      </c>
      <c r="C439" s="6" t="s">
        <v>6</v>
      </c>
      <c r="D439" s="5" t="s">
        <v>27</v>
      </c>
      <c r="E439" s="5" t="s">
        <v>15</v>
      </c>
      <c r="F439" s="5" t="s">
        <v>13</v>
      </c>
      <c r="G439" s="7">
        <v>5735</v>
      </c>
    </row>
    <row r="440" spans="1:7" ht="17.25" x14ac:dyDescent="0.3">
      <c r="A440" s="4" t="s">
        <v>55</v>
      </c>
      <c r="B440" s="5" t="s">
        <v>5</v>
      </c>
      <c r="C440" s="6" t="s">
        <v>6</v>
      </c>
      <c r="D440" s="5" t="s">
        <v>27</v>
      </c>
      <c r="E440" s="5" t="s">
        <v>16</v>
      </c>
      <c r="F440" s="5" t="s">
        <v>17</v>
      </c>
      <c r="G440" s="7">
        <v>4019</v>
      </c>
    </row>
    <row r="441" spans="1:7" ht="17.25" x14ac:dyDescent="0.3">
      <c r="A441" s="4" t="s">
        <v>55</v>
      </c>
      <c r="B441" s="5" t="s">
        <v>5</v>
      </c>
      <c r="C441" s="6" t="s">
        <v>6</v>
      </c>
      <c r="D441" s="5" t="s">
        <v>27</v>
      </c>
      <c r="E441" s="5" t="s">
        <v>18</v>
      </c>
      <c r="F441" s="5" t="s">
        <v>17</v>
      </c>
      <c r="G441" s="7">
        <v>4732</v>
      </c>
    </row>
    <row r="442" spans="1:7" ht="17.25" x14ac:dyDescent="0.3">
      <c r="A442" s="4" t="s">
        <v>55</v>
      </c>
      <c r="B442" s="5" t="s">
        <v>5</v>
      </c>
      <c r="C442" s="6" t="s">
        <v>6</v>
      </c>
      <c r="D442" s="5" t="s">
        <v>27</v>
      </c>
      <c r="E442" s="5" t="s">
        <v>19</v>
      </c>
      <c r="F442" s="5" t="s">
        <v>17</v>
      </c>
      <c r="G442" s="7">
        <v>8524</v>
      </c>
    </row>
    <row r="443" spans="1:7" ht="17.25" x14ac:dyDescent="0.3">
      <c r="A443" s="4" t="s">
        <v>55</v>
      </c>
      <c r="B443" s="5" t="s">
        <v>5</v>
      </c>
      <c r="C443" s="6" t="s">
        <v>6</v>
      </c>
      <c r="D443" s="5" t="s">
        <v>27</v>
      </c>
      <c r="E443" s="5" t="s">
        <v>20</v>
      </c>
      <c r="F443" s="5" t="s">
        <v>21</v>
      </c>
      <c r="G443" s="7">
        <v>4516</v>
      </c>
    </row>
    <row r="444" spans="1:7" ht="17.25" x14ac:dyDescent="0.3">
      <c r="A444" s="4" t="s">
        <v>55</v>
      </c>
      <c r="B444" s="5" t="s">
        <v>5</v>
      </c>
      <c r="C444" s="6" t="s">
        <v>6</v>
      </c>
      <c r="D444" s="5" t="s">
        <v>27</v>
      </c>
      <c r="E444" s="5" t="s">
        <v>22</v>
      </c>
      <c r="F444" s="5" t="s">
        <v>21</v>
      </c>
      <c r="G444" s="7">
        <v>3884</v>
      </c>
    </row>
    <row r="445" spans="1:7" ht="17.25" x14ac:dyDescent="0.3">
      <c r="A445" s="4" t="s">
        <v>55</v>
      </c>
      <c r="B445" s="5" t="s">
        <v>5</v>
      </c>
      <c r="C445" s="6" t="s">
        <v>6</v>
      </c>
      <c r="D445" s="5" t="s">
        <v>27</v>
      </c>
      <c r="E445" s="5" t="s">
        <v>23</v>
      </c>
      <c r="F445" s="5" t="s">
        <v>21</v>
      </c>
      <c r="G445" s="7">
        <v>2360</v>
      </c>
    </row>
    <row r="446" spans="1:7" ht="17.25" x14ac:dyDescent="0.3">
      <c r="A446" s="4" t="s">
        <v>56</v>
      </c>
      <c r="B446" s="5" t="s">
        <v>5</v>
      </c>
      <c r="C446" s="6" t="s">
        <v>6</v>
      </c>
      <c r="D446" s="5" t="s">
        <v>27</v>
      </c>
      <c r="E446" s="5" t="s">
        <v>8</v>
      </c>
      <c r="F446" s="5" t="s">
        <v>9</v>
      </c>
      <c r="G446" s="7">
        <v>23358</v>
      </c>
    </row>
    <row r="447" spans="1:7" ht="17.25" x14ac:dyDescent="0.3">
      <c r="A447" s="4" t="s">
        <v>56</v>
      </c>
      <c r="B447" s="5" t="s">
        <v>5</v>
      </c>
      <c r="C447" s="6" t="s">
        <v>6</v>
      </c>
      <c r="D447" s="5" t="s">
        <v>27</v>
      </c>
      <c r="E447" s="5" t="s">
        <v>10</v>
      </c>
      <c r="F447" s="5" t="s">
        <v>9</v>
      </c>
      <c r="G447" s="7">
        <v>35450</v>
      </c>
    </row>
    <row r="448" spans="1:7" ht="17.25" x14ac:dyDescent="0.3">
      <c r="A448" s="4" t="s">
        <v>56</v>
      </c>
      <c r="B448" s="5" t="s">
        <v>5</v>
      </c>
      <c r="C448" s="6" t="s">
        <v>6</v>
      </c>
      <c r="D448" s="5" t="s">
        <v>27</v>
      </c>
      <c r="E448" s="5" t="s">
        <v>11</v>
      </c>
      <c r="F448" s="5" t="s">
        <v>9</v>
      </c>
      <c r="G448" s="7">
        <v>20067</v>
      </c>
    </row>
    <row r="449" spans="1:7" ht="17.25" x14ac:dyDescent="0.3">
      <c r="A449" s="4" t="s">
        <v>56</v>
      </c>
      <c r="B449" s="5" t="s">
        <v>5</v>
      </c>
      <c r="C449" s="6" t="s">
        <v>6</v>
      </c>
      <c r="D449" s="5" t="s">
        <v>27</v>
      </c>
      <c r="E449" s="5" t="s">
        <v>12</v>
      </c>
      <c r="F449" s="5" t="s">
        <v>13</v>
      </c>
      <c r="G449" s="7">
        <v>23290</v>
      </c>
    </row>
    <row r="450" spans="1:7" ht="17.25" x14ac:dyDescent="0.3">
      <c r="A450" s="4" t="s">
        <v>56</v>
      </c>
      <c r="B450" s="5" t="s">
        <v>5</v>
      </c>
      <c r="C450" s="6" t="s">
        <v>6</v>
      </c>
      <c r="D450" s="5" t="s">
        <v>27</v>
      </c>
      <c r="E450" s="5" t="s">
        <v>14</v>
      </c>
      <c r="F450" s="5" t="s">
        <v>13</v>
      </c>
      <c r="G450" s="7">
        <v>3753</v>
      </c>
    </row>
    <row r="451" spans="1:7" ht="17.25" x14ac:dyDescent="0.3">
      <c r="A451" s="4" t="s">
        <v>56</v>
      </c>
      <c r="B451" s="5" t="s">
        <v>5</v>
      </c>
      <c r="C451" s="6" t="s">
        <v>6</v>
      </c>
      <c r="D451" s="5" t="s">
        <v>27</v>
      </c>
      <c r="E451" s="5" t="s">
        <v>15</v>
      </c>
      <c r="F451" s="5" t="s">
        <v>13</v>
      </c>
      <c r="G451" s="7">
        <v>36063</v>
      </c>
    </row>
    <row r="452" spans="1:7" ht="17.25" x14ac:dyDescent="0.3">
      <c r="A452" s="4" t="s">
        <v>56</v>
      </c>
      <c r="B452" s="5" t="s">
        <v>5</v>
      </c>
      <c r="C452" s="6" t="s">
        <v>6</v>
      </c>
      <c r="D452" s="5" t="s">
        <v>27</v>
      </c>
      <c r="E452" s="5" t="s">
        <v>16</v>
      </c>
      <c r="F452" s="5" t="s">
        <v>17</v>
      </c>
      <c r="G452" s="7">
        <v>33020</v>
      </c>
    </row>
    <row r="453" spans="1:7" ht="17.25" x14ac:dyDescent="0.3">
      <c r="A453" s="4" t="s">
        <v>56</v>
      </c>
      <c r="B453" s="5" t="s">
        <v>5</v>
      </c>
      <c r="C453" s="6" t="s">
        <v>6</v>
      </c>
      <c r="D453" s="5" t="s">
        <v>27</v>
      </c>
      <c r="E453" s="5" t="s">
        <v>18</v>
      </c>
      <c r="F453" s="5" t="s">
        <v>17</v>
      </c>
      <c r="G453" s="7">
        <v>9435</v>
      </c>
    </row>
    <row r="454" spans="1:7" ht="17.25" x14ac:dyDescent="0.3">
      <c r="A454" s="4" t="s">
        <v>56</v>
      </c>
      <c r="B454" s="5" t="s">
        <v>5</v>
      </c>
      <c r="C454" s="6" t="s">
        <v>6</v>
      </c>
      <c r="D454" s="5" t="s">
        <v>27</v>
      </c>
      <c r="E454" s="5" t="s">
        <v>19</v>
      </c>
      <c r="F454" s="5" t="s">
        <v>17</v>
      </c>
      <c r="G454" s="7">
        <v>11049</v>
      </c>
    </row>
    <row r="455" spans="1:7" ht="17.25" x14ac:dyDescent="0.3">
      <c r="A455" s="4" t="s">
        <v>56</v>
      </c>
      <c r="B455" s="5" t="s">
        <v>5</v>
      </c>
      <c r="C455" s="6" t="s">
        <v>6</v>
      </c>
      <c r="D455" s="5" t="s">
        <v>27</v>
      </c>
      <c r="E455" s="5" t="s">
        <v>20</v>
      </c>
      <c r="F455" s="5" t="s">
        <v>21</v>
      </c>
      <c r="G455" s="7">
        <v>7394</v>
      </c>
    </row>
    <row r="456" spans="1:7" ht="17.25" x14ac:dyDescent="0.3">
      <c r="A456" s="4" t="s">
        <v>56</v>
      </c>
      <c r="B456" s="5" t="s">
        <v>5</v>
      </c>
      <c r="C456" s="6" t="s">
        <v>6</v>
      </c>
      <c r="D456" s="5" t="s">
        <v>27</v>
      </c>
      <c r="E456" s="5" t="s">
        <v>22</v>
      </c>
      <c r="F456" s="5" t="s">
        <v>21</v>
      </c>
      <c r="G456" s="7">
        <v>31233</v>
      </c>
    </row>
    <row r="457" spans="1:7" ht="17.25" x14ac:dyDescent="0.3">
      <c r="A457" s="4" t="s">
        <v>56</v>
      </c>
      <c r="B457" s="5" t="s">
        <v>5</v>
      </c>
      <c r="C457" s="6" t="s">
        <v>6</v>
      </c>
      <c r="D457" s="5" t="s">
        <v>27</v>
      </c>
      <c r="E457" s="5" t="s">
        <v>23</v>
      </c>
      <c r="F457" s="5" t="s">
        <v>21</v>
      </c>
      <c r="G457" s="7">
        <v>44967</v>
      </c>
    </row>
    <row r="458" spans="1:7" ht="17.25" x14ac:dyDescent="0.3">
      <c r="A458" s="4" t="s">
        <v>57</v>
      </c>
      <c r="B458" s="5" t="s">
        <v>5</v>
      </c>
      <c r="C458" s="6" t="s">
        <v>6</v>
      </c>
      <c r="D458" s="5" t="s">
        <v>27</v>
      </c>
      <c r="E458" s="5" t="s">
        <v>8</v>
      </c>
      <c r="F458" s="5" t="s">
        <v>9</v>
      </c>
      <c r="G458" s="7">
        <v>24857</v>
      </c>
    </row>
    <row r="459" spans="1:7" ht="17.25" x14ac:dyDescent="0.3">
      <c r="A459" s="4" t="s">
        <v>57</v>
      </c>
      <c r="B459" s="5" t="s">
        <v>5</v>
      </c>
      <c r="C459" s="6" t="s">
        <v>6</v>
      </c>
      <c r="D459" s="5" t="s">
        <v>27</v>
      </c>
      <c r="E459" s="5" t="s">
        <v>10</v>
      </c>
      <c r="F459" s="5" t="s">
        <v>9</v>
      </c>
      <c r="G459" s="7">
        <v>25393</v>
      </c>
    </row>
    <row r="460" spans="1:7" ht="17.25" x14ac:dyDescent="0.3">
      <c r="A460" s="4" t="s">
        <v>57</v>
      </c>
      <c r="B460" s="5" t="s">
        <v>5</v>
      </c>
      <c r="C460" s="6" t="s">
        <v>6</v>
      </c>
      <c r="D460" s="5" t="s">
        <v>27</v>
      </c>
      <c r="E460" s="5" t="s">
        <v>11</v>
      </c>
      <c r="F460" s="5" t="s">
        <v>9</v>
      </c>
      <c r="G460" s="7">
        <v>12538</v>
      </c>
    </row>
    <row r="461" spans="1:7" ht="17.25" x14ac:dyDescent="0.3">
      <c r="A461" s="4" t="s">
        <v>57</v>
      </c>
      <c r="B461" s="5" t="s">
        <v>5</v>
      </c>
      <c r="C461" s="6" t="s">
        <v>6</v>
      </c>
      <c r="D461" s="5" t="s">
        <v>27</v>
      </c>
      <c r="E461" s="5" t="s">
        <v>12</v>
      </c>
      <c r="F461" s="5" t="s">
        <v>13</v>
      </c>
      <c r="G461" s="7">
        <v>41840</v>
      </c>
    </row>
    <row r="462" spans="1:7" ht="17.25" x14ac:dyDescent="0.3">
      <c r="A462" s="4" t="s">
        <v>57</v>
      </c>
      <c r="B462" s="5" t="s">
        <v>5</v>
      </c>
      <c r="C462" s="6" t="s">
        <v>6</v>
      </c>
      <c r="D462" s="5" t="s">
        <v>27</v>
      </c>
      <c r="E462" s="5" t="s">
        <v>14</v>
      </c>
      <c r="F462" s="5" t="s">
        <v>13</v>
      </c>
      <c r="G462" s="7">
        <v>20588</v>
      </c>
    </row>
    <row r="463" spans="1:7" ht="17.25" x14ac:dyDescent="0.3">
      <c r="A463" s="4" t="s">
        <v>57</v>
      </c>
      <c r="B463" s="5" t="s">
        <v>5</v>
      </c>
      <c r="C463" s="6" t="s">
        <v>6</v>
      </c>
      <c r="D463" s="5" t="s">
        <v>27</v>
      </c>
      <c r="E463" s="5" t="s">
        <v>15</v>
      </c>
      <c r="F463" s="5" t="s">
        <v>13</v>
      </c>
      <c r="G463" s="7">
        <v>23736</v>
      </c>
    </row>
    <row r="464" spans="1:7" ht="17.25" x14ac:dyDescent="0.3">
      <c r="A464" s="4" t="s">
        <v>57</v>
      </c>
      <c r="B464" s="5" t="s">
        <v>5</v>
      </c>
      <c r="C464" s="6" t="s">
        <v>6</v>
      </c>
      <c r="D464" s="5" t="s">
        <v>27</v>
      </c>
      <c r="E464" s="5" t="s">
        <v>16</v>
      </c>
      <c r="F464" s="5" t="s">
        <v>17</v>
      </c>
      <c r="G464" s="7">
        <v>45540</v>
      </c>
    </row>
    <row r="465" spans="1:7" ht="17.25" x14ac:dyDescent="0.3">
      <c r="A465" s="4" t="s">
        <v>57</v>
      </c>
      <c r="B465" s="5" t="s">
        <v>5</v>
      </c>
      <c r="C465" s="6" t="s">
        <v>6</v>
      </c>
      <c r="D465" s="5" t="s">
        <v>27</v>
      </c>
      <c r="E465" s="5" t="s">
        <v>18</v>
      </c>
      <c r="F465" s="5" t="s">
        <v>17</v>
      </c>
      <c r="G465" s="7">
        <v>15639</v>
      </c>
    </row>
    <row r="466" spans="1:7" ht="17.25" x14ac:dyDescent="0.3">
      <c r="A466" s="4" t="s">
        <v>57</v>
      </c>
      <c r="B466" s="5" t="s">
        <v>5</v>
      </c>
      <c r="C466" s="6" t="s">
        <v>6</v>
      </c>
      <c r="D466" s="5" t="s">
        <v>27</v>
      </c>
      <c r="E466" s="5" t="s">
        <v>19</v>
      </c>
      <c r="F466" s="5" t="s">
        <v>17</v>
      </c>
      <c r="G466" s="7">
        <v>41261</v>
      </c>
    </row>
    <row r="467" spans="1:7" ht="17.25" x14ac:dyDescent="0.3">
      <c r="A467" s="4" t="s">
        <v>57</v>
      </c>
      <c r="B467" s="5" t="s">
        <v>5</v>
      </c>
      <c r="C467" s="6" t="s">
        <v>6</v>
      </c>
      <c r="D467" s="5" t="s">
        <v>27</v>
      </c>
      <c r="E467" s="5" t="s">
        <v>20</v>
      </c>
      <c r="F467" s="5" t="s">
        <v>21</v>
      </c>
      <c r="G467" s="7">
        <v>19687</v>
      </c>
    </row>
    <row r="468" spans="1:7" ht="17.25" x14ac:dyDescent="0.3">
      <c r="A468" s="4" t="s">
        <v>57</v>
      </c>
      <c r="B468" s="5" t="s">
        <v>5</v>
      </c>
      <c r="C468" s="6" t="s">
        <v>6</v>
      </c>
      <c r="D468" s="5" t="s">
        <v>27</v>
      </c>
      <c r="E468" s="5" t="s">
        <v>22</v>
      </c>
      <c r="F468" s="5" t="s">
        <v>21</v>
      </c>
      <c r="G468" s="7">
        <v>44530</v>
      </c>
    </row>
    <row r="469" spans="1:7" ht="17.25" x14ac:dyDescent="0.3">
      <c r="A469" s="4" t="s">
        <v>57</v>
      </c>
      <c r="B469" s="5" t="s">
        <v>5</v>
      </c>
      <c r="C469" s="6" t="s">
        <v>6</v>
      </c>
      <c r="D469" s="5" t="s">
        <v>27</v>
      </c>
      <c r="E469" s="5" t="s">
        <v>23</v>
      </c>
      <c r="F469" s="5" t="s">
        <v>21</v>
      </c>
      <c r="G469" s="7">
        <v>27366</v>
      </c>
    </row>
    <row r="470" spans="1:7" ht="17.25" x14ac:dyDescent="0.3">
      <c r="A470" s="4" t="s">
        <v>58</v>
      </c>
      <c r="B470" s="5" t="s">
        <v>5</v>
      </c>
      <c r="C470" s="6" t="s">
        <v>6</v>
      </c>
      <c r="D470" s="5" t="s">
        <v>27</v>
      </c>
      <c r="E470" s="5" t="s">
        <v>8</v>
      </c>
      <c r="F470" s="5" t="s">
        <v>9</v>
      </c>
      <c r="G470" s="7">
        <v>11953</v>
      </c>
    </row>
    <row r="471" spans="1:7" ht="17.25" x14ac:dyDescent="0.3">
      <c r="A471" s="4" t="s">
        <v>58</v>
      </c>
      <c r="B471" s="5" t="s">
        <v>5</v>
      </c>
      <c r="C471" s="6" t="s">
        <v>6</v>
      </c>
      <c r="D471" s="5" t="s">
        <v>27</v>
      </c>
      <c r="E471" s="5" t="s">
        <v>10</v>
      </c>
      <c r="F471" s="5" t="s">
        <v>9</v>
      </c>
      <c r="G471" s="7">
        <v>17970</v>
      </c>
    </row>
    <row r="472" spans="1:7" ht="17.25" x14ac:dyDescent="0.3">
      <c r="A472" s="4" t="s">
        <v>58</v>
      </c>
      <c r="B472" s="5" t="s">
        <v>5</v>
      </c>
      <c r="C472" s="6" t="s">
        <v>6</v>
      </c>
      <c r="D472" s="5" t="s">
        <v>27</v>
      </c>
      <c r="E472" s="5" t="s">
        <v>11</v>
      </c>
      <c r="F472" s="5" t="s">
        <v>9</v>
      </c>
      <c r="G472" s="7">
        <v>39331</v>
      </c>
    </row>
    <row r="473" spans="1:7" ht="17.25" x14ac:dyDescent="0.3">
      <c r="A473" s="4" t="s">
        <v>58</v>
      </c>
      <c r="B473" s="5" t="s">
        <v>5</v>
      </c>
      <c r="C473" s="6" t="s">
        <v>6</v>
      </c>
      <c r="D473" s="5" t="s">
        <v>27</v>
      </c>
      <c r="E473" s="5" t="s">
        <v>12</v>
      </c>
      <c r="F473" s="5" t="s">
        <v>13</v>
      </c>
      <c r="G473" s="7">
        <v>5351</v>
      </c>
    </row>
    <row r="474" spans="1:7" ht="17.25" x14ac:dyDescent="0.3">
      <c r="A474" s="4" t="s">
        <v>58</v>
      </c>
      <c r="B474" s="5" t="s">
        <v>5</v>
      </c>
      <c r="C474" s="6" t="s">
        <v>6</v>
      </c>
      <c r="D474" s="5" t="s">
        <v>27</v>
      </c>
      <c r="E474" s="5" t="s">
        <v>14</v>
      </c>
      <c r="F474" s="5" t="s">
        <v>13</v>
      </c>
      <c r="G474" s="7">
        <v>39046</v>
      </c>
    </row>
    <row r="475" spans="1:7" ht="17.25" x14ac:dyDescent="0.3">
      <c r="A475" s="4" t="s">
        <v>58</v>
      </c>
      <c r="B475" s="5" t="s">
        <v>5</v>
      </c>
      <c r="C475" s="6" t="s">
        <v>6</v>
      </c>
      <c r="D475" s="5" t="s">
        <v>27</v>
      </c>
      <c r="E475" s="5" t="s">
        <v>15</v>
      </c>
      <c r="F475" s="5" t="s">
        <v>13</v>
      </c>
      <c r="G475" s="7">
        <v>46460</v>
      </c>
    </row>
    <row r="476" spans="1:7" ht="17.25" x14ac:dyDescent="0.3">
      <c r="A476" s="4" t="s">
        <v>58</v>
      </c>
      <c r="B476" s="5" t="s">
        <v>5</v>
      </c>
      <c r="C476" s="6" t="s">
        <v>6</v>
      </c>
      <c r="D476" s="5" t="s">
        <v>27</v>
      </c>
      <c r="E476" s="5" t="s">
        <v>16</v>
      </c>
      <c r="F476" s="5" t="s">
        <v>17</v>
      </c>
      <c r="G476" s="7">
        <v>9347</v>
      </c>
    </row>
    <row r="477" spans="1:7" ht="17.25" x14ac:dyDescent="0.3">
      <c r="A477" s="4" t="s">
        <v>58</v>
      </c>
      <c r="B477" s="5" t="s">
        <v>5</v>
      </c>
      <c r="C477" s="6" t="s">
        <v>6</v>
      </c>
      <c r="D477" s="5" t="s">
        <v>27</v>
      </c>
      <c r="E477" s="5" t="s">
        <v>18</v>
      </c>
      <c r="F477" s="5" t="s">
        <v>17</v>
      </c>
      <c r="G477" s="7">
        <v>36343</v>
      </c>
    </row>
    <row r="478" spans="1:7" ht="17.25" x14ac:dyDescent="0.3">
      <c r="A478" s="4" t="s">
        <v>58</v>
      </c>
      <c r="B478" s="5" t="s">
        <v>5</v>
      </c>
      <c r="C478" s="6" t="s">
        <v>6</v>
      </c>
      <c r="D478" s="5" t="s">
        <v>27</v>
      </c>
      <c r="E478" s="5" t="s">
        <v>19</v>
      </c>
      <c r="F478" s="5" t="s">
        <v>17</v>
      </c>
      <c r="G478" s="7">
        <v>45196</v>
      </c>
    </row>
    <row r="479" spans="1:7" ht="17.25" x14ac:dyDescent="0.3">
      <c r="A479" s="4" t="s">
        <v>58</v>
      </c>
      <c r="B479" s="5" t="s">
        <v>5</v>
      </c>
      <c r="C479" s="6" t="s">
        <v>6</v>
      </c>
      <c r="D479" s="5" t="s">
        <v>27</v>
      </c>
      <c r="E479" s="5" t="s">
        <v>20</v>
      </c>
      <c r="F479" s="5" t="s">
        <v>21</v>
      </c>
      <c r="G479" s="7">
        <v>32122</v>
      </c>
    </row>
    <row r="480" spans="1:7" ht="17.25" x14ac:dyDescent="0.3">
      <c r="A480" s="4" t="s">
        <v>58</v>
      </c>
      <c r="B480" s="5" t="s">
        <v>5</v>
      </c>
      <c r="C480" s="6" t="s">
        <v>6</v>
      </c>
      <c r="D480" s="5" t="s">
        <v>27</v>
      </c>
      <c r="E480" s="5" t="s">
        <v>22</v>
      </c>
      <c r="F480" s="5" t="s">
        <v>21</v>
      </c>
      <c r="G480" s="7">
        <v>49843</v>
      </c>
    </row>
    <row r="481" spans="1:7" ht="17.25" x14ac:dyDescent="0.3">
      <c r="A481" s="4" t="s">
        <v>58</v>
      </c>
      <c r="B481" s="5" t="s">
        <v>5</v>
      </c>
      <c r="C481" s="6" t="s">
        <v>6</v>
      </c>
      <c r="D481" s="5" t="s">
        <v>27</v>
      </c>
      <c r="E481" s="5" t="s">
        <v>23</v>
      </c>
      <c r="F481" s="5" t="s">
        <v>21</v>
      </c>
      <c r="G481" s="7">
        <v>12006</v>
      </c>
    </row>
    <row r="482" spans="1:7" ht="16.5" x14ac:dyDescent="0.3">
      <c r="A482" s="5" t="s">
        <v>59</v>
      </c>
      <c r="B482" s="5" t="s">
        <v>5</v>
      </c>
      <c r="C482" s="6" t="s">
        <v>6</v>
      </c>
      <c r="D482" s="5" t="s">
        <v>7</v>
      </c>
      <c r="E482" s="5" t="s">
        <v>8</v>
      </c>
      <c r="F482" s="5" t="s">
        <v>9</v>
      </c>
      <c r="G482" s="7">
        <v>9543</v>
      </c>
    </row>
    <row r="483" spans="1:7" ht="16.5" x14ac:dyDescent="0.3">
      <c r="A483" s="5" t="s">
        <v>59</v>
      </c>
      <c r="B483" s="5" t="s">
        <v>5</v>
      </c>
      <c r="C483" s="6" t="s">
        <v>6</v>
      </c>
      <c r="D483" s="5" t="s">
        <v>7</v>
      </c>
      <c r="E483" s="5" t="s">
        <v>10</v>
      </c>
      <c r="F483" s="5" t="s">
        <v>9</v>
      </c>
      <c r="G483" s="7">
        <v>8153</v>
      </c>
    </row>
    <row r="484" spans="1:7" ht="16.5" x14ac:dyDescent="0.3">
      <c r="A484" s="5" t="s">
        <v>59</v>
      </c>
      <c r="B484" s="5" t="s">
        <v>5</v>
      </c>
      <c r="C484" s="6" t="s">
        <v>6</v>
      </c>
      <c r="D484" s="5" t="s">
        <v>7</v>
      </c>
      <c r="E484" s="5" t="s">
        <v>11</v>
      </c>
      <c r="F484" s="5" t="s">
        <v>9</v>
      </c>
      <c r="G484" s="7">
        <v>4657</v>
      </c>
    </row>
    <row r="485" spans="1:7" ht="16.5" x14ac:dyDescent="0.3">
      <c r="A485" s="5" t="s">
        <v>59</v>
      </c>
      <c r="B485" s="5" t="s">
        <v>5</v>
      </c>
      <c r="C485" s="6" t="s">
        <v>6</v>
      </c>
      <c r="D485" s="5" t="s">
        <v>7</v>
      </c>
      <c r="E485" s="5" t="s">
        <v>12</v>
      </c>
      <c r="F485" s="5" t="s">
        <v>13</v>
      </c>
      <c r="G485" s="7">
        <v>8529</v>
      </c>
    </row>
    <row r="486" spans="1:7" ht="16.5" x14ac:dyDescent="0.3">
      <c r="A486" s="5" t="s">
        <v>59</v>
      </c>
      <c r="B486" s="5" t="s">
        <v>5</v>
      </c>
      <c r="C486" s="6" t="s">
        <v>6</v>
      </c>
      <c r="D486" s="5" t="s">
        <v>7</v>
      </c>
      <c r="E486" s="5" t="s">
        <v>14</v>
      </c>
      <c r="F486" s="5" t="s">
        <v>13</v>
      </c>
      <c r="G486" s="7">
        <v>8428</v>
      </c>
    </row>
    <row r="487" spans="1:7" ht="16.5" x14ac:dyDescent="0.3">
      <c r="A487" s="5" t="s">
        <v>59</v>
      </c>
      <c r="B487" s="5" t="s">
        <v>5</v>
      </c>
      <c r="C487" s="6" t="s">
        <v>6</v>
      </c>
      <c r="D487" s="5" t="s">
        <v>7</v>
      </c>
      <c r="E487" s="5" t="s">
        <v>15</v>
      </c>
      <c r="F487" s="5" t="s">
        <v>13</v>
      </c>
      <c r="G487" s="7">
        <v>3232</v>
      </c>
    </row>
    <row r="488" spans="1:7" ht="16.5" x14ac:dyDescent="0.3">
      <c r="A488" s="5" t="s">
        <v>59</v>
      </c>
      <c r="B488" s="5" t="s">
        <v>5</v>
      </c>
      <c r="C488" s="6" t="s">
        <v>6</v>
      </c>
      <c r="D488" s="5" t="s">
        <v>7</v>
      </c>
      <c r="E488" s="5" t="s">
        <v>16</v>
      </c>
      <c r="F488" s="5" t="s">
        <v>17</v>
      </c>
      <c r="G488" s="7">
        <v>5674</v>
      </c>
    </row>
    <row r="489" spans="1:7" ht="16.5" x14ac:dyDescent="0.3">
      <c r="A489" s="5" t="s">
        <v>59</v>
      </c>
      <c r="B489" s="5" t="s">
        <v>5</v>
      </c>
      <c r="C489" s="6" t="s">
        <v>6</v>
      </c>
      <c r="D489" s="5" t="s">
        <v>7</v>
      </c>
      <c r="E489" s="5" t="s">
        <v>18</v>
      </c>
      <c r="F489" s="5" t="s">
        <v>17</v>
      </c>
      <c r="G489" s="7">
        <v>3596</v>
      </c>
    </row>
    <row r="490" spans="1:7" ht="16.5" x14ac:dyDescent="0.3">
      <c r="A490" s="5" t="s">
        <v>59</v>
      </c>
      <c r="B490" s="5" t="s">
        <v>5</v>
      </c>
      <c r="C490" s="6" t="s">
        <v>6</v>
      </c>
      <c r="D490" s="5" t="s">
        <v>7</v>
      </c>
      <c r="E490" s="5" t="s">
        <v>19</v>
      </c>
      <c r="F490" s="5" t="s">
        <v>17</v>
      </c>
      <c r="G490" s="7">
        <v>4039</v>
      </c>
    </row>
    <row r="491" spans="1:7" ht="16.5" x14ac:dyDescent="0.3">
      <c r="A491" s="5" t="s">
        <v>59</v>
      </c>
      <c r="B491" s="5" t="s">
        <v>5</v>
      </c>
      <c r="C491" s="6" t="s">
        <v>6</v>
      </c>
      <c r="D491" s="5" t="s">
        <v>7</v>
      </c>
      <c r="E491" s="5" t="s">
        <v>20</v>
      </c>
      <c r="F491" s="5" t="s">
        <v>21</v>
      </c>
      <c r="G491" s="7">
        <v>4344</v>
      </c>
    </row>
    <row r="492" spans="1:7" ht="16.5" x14ac:dyDescent="0.3">
      <c r="A492" s="5" t="s">
        <v>59</v>
      </c>
      <c r="B492" s="5" t="s">
        <v>5</v>
      </c>
      <c r="C492" s="6" t="s">
        <v>6</v>
      </c>
      <c r="D492" s="5" t="s">
        <v>7</v>
      </c>
      <c r="E492" s="5" t="s">
        <v>22</v>
      </c>
      <c r="F492" s="5" t="s">
        <v>21</v>
      </c>
      <c r="G492" s="7">
        <v>1630</v>
      </c>
    </row>
    <row r="493" spans="1:7" ht="16.5" x14ac:dyDescent="0.3">
      <c r="A493" s="5" t="s">
        <v>59</v>
      </c>
      <c r="B493" s="5" t="s">
        <v>5</v>
      </c>
      <c r="C493" s="6" t="s">
        <v>6</v>
      </c>
      <c r="D493" s="5" t="s">
        <v>7</v>
      </c>
      <c r="E493" s="5" t="s">
        <v>23</v>
      </c>
      <c r="F493" s="5" t="s">
        <v>21</v>
      </c>
      <c r="G493" s="7">
        <v>5535</v>
      </c>
    </row>
    <row r="494" spans="1:7" ht="16.5" x14ac:dyDescent="0.3">
      <c r="A494" s="5" t="s">
        <v>60</v>
      </c>
      <c r="B494" s="5" t="s">
        <v>5</v>
      </c>
      <c r="C494" s="6" t="s">
        <v>6</v>
      </c>
      <c r="D494" s="5" t="s">
        <v>7</v>
      </c>
      <c r="E494" s="5" t="s">
        <v>8</v>
      </c>
      <c r="F494" s="5" t="s">
        <v>9</v>
      </c>
      <c r="G494" s="7">
        <v>3341</v>
      </c>
    </row>
    <row r="495" spans="1:7" ht="16.5" x14ac:dyDescent="0.3">
      <c r="A495" s="5" t="s">
        <v>60</v>
      </c>
      <c r="B495" s="5" t="s">
        <v>5</v>
      </c>
      <c r="C495" s="6" t="s">
        <v>6</v>
      </c>
      <c r="D495" s="5" t="s">
        <v>7</v>
      </c>
      <c r="E495" s="5" t="s">
        <v>10</v>
      </c>
      <c r="F495" s="5" t="s">
        <v>9</v>
      </c>
      <c r="G495" s="7">
        <v>9856</v>
      </c>
    </row>
    <row r="496" spans="1:7" ht="16.5" x14ac:dyDescent="0.3">
      <c r="A496" s="5" t="s">
        <v>60</v>
      </c>
      <c r="B496" s="5" t="s">
        <v>5</v>
      </c>
      <c r="C496" s="6" t="s">
        <v>6</v>
      </c>
      <c r="D496" s="5" t="s">
        <v>7</v>
      </c>
      <c r="E496" s="5" t="s">
        <v>11</v>
      </c>
      <c r="F496" s="5" t="s">
        <v>9</v>
      </c>
      <c r="G496" s="7">
        <v>47410</v>
      </c>
    </row>
    <row r="497" spans="1:7" ht="16.5" x14ac:dyDescent="0.3">
      <c r="A497" s="5" t="s">
        <v>60</v>
      </c>
      <c r="B497" s="5" t="s">
        <v>5</v>
      </c>
      <c r="C497" s="6" t="s">
        <v>6</v>
      </c>
      <c r="D497" s="5" t="s">
        <v>7</v>
      </c>
      <c r="E497" s="5" t="s">
        <v>12</v>
      </c>
      <c r="F497" s="5" t="s">
        <v>13</v>
      </c>
      <c r="G497" s="7">
        <v>15021</v>
      </c>
    </row>
    <row r="498" spans="1:7" ht="16.5" x14ac:dyDescent="0.3">
      <c r="A498" s="5" t="s">
        <v>60</v>
      </c>
      <c r="B498" s="5" t="s">
        <v>5</v>
      </c>
      <c r="C498" s="6" t="s">
        <v>6</v>
      </c>
      <c r="D498" s="5" t="s">
        <v>7</v>
      </c>
      <c r="E498" s="5" t="s">
        <v>14</v>
      </c>
      <c r="F498" s="5" t="s">
        <v>13</v>
      </c>
      <c r="G498" s="7">
        <v>6281</v>
      </c>
    </row>
    <row r="499" spans="1:7" ht="16.5" x14ac:dyDescent="0.3">
      <c r="A499" s="5" t="s">
        <v>60</v>
      </c>
      <c r="B499" s="5" t="s">
        <v>5</v>
      </c>
      <c r="C499" s="6" t="s">
        <v>6</v>
      </c>
      <c r="D499" s="5" t="s">
        <v>7</v>
      </c>
      <c r="E499" s="5" t="s">
        <v>15</v>
      </c>
      <c r="F499" s="5" t="s">
        <v>13</v>
      </c>
      <c r="G499" s="7">
        <v>30689</v>
      </c>
    </row>
    <row r="500" spans="1:7" ht="16.5" x14ac:dyDescent="0.3">
      <c r="A500" s="5" t="s">
        <v>60</v>
      </c>
      <c r="B500" s="5" t="s">
        <v>5</v>
      </c>
      <c r="C500" s="6" t="s">
        <v>6</v>
      </c>
      <c r="D500" s="5" t="s">
        <v>7</v>
      </c>
      <c r="E500" s="5" t="s">
        <v>16</v>
      </c>
      <c r="F500" s="5" t="s">
        <v>17</v>
      </c>
      <c r="G500" s="7">
        <v>4033</v>
      </c>
    </row>
    <row r="501" spans="1:7" ht="16.5" x14ac:dyDescent="0.3">
      <c r="A501" s="5" t="s">
        <v>60</v>
      </c>
      <c r="B501" s="5" t="s">
        <v>5</v>
      </c>
      <c r="C501" s="6" t="s">
        <v>6</v>
      </c>
      <c r="D501" s="5" t="s">
        <v>7</v>
      </c>
      <c r="E501" s="5" t="s">
        <v>18</v>
      </c>
      <c r="F501" s="5" t="s">
        <v>17</v>
      </c>
      <c r="G501" s="7">
        <v>6413</v>
      </c>
    </row>
    <row r="502" spans="1:7" ht="16.5" x14ac:dyDescent="0.3">
      <c r="A502" s="5" t="s">
        <v>60</v>
      </c>
      <c r="B502" s="5" t="s">
        <v>5</v>
      </c>
      <c r="C502" s="6" t="s">
        <v>6</v>
      </c>
      <c r="D502" s="5" t="s">
        <v>7</v>
      </c>
      <c r="E502" s="5" t="s">
        <v>19</v>
      </c>
      <c r="F502" s="5" t="s">
        <v>17</v>
      </c>
      <c r="G502" s="7">
        <v>17506</v>
      </c>
    </row>
    <row r="503" spans="1:7" ht="16.5" x14ac:dyDescent="0.3">
      <c r="A503" s="5" t="s">
        <v>60</v>
      </c>
      <c r="B503" s="5" t="s">
        <v>5</v>
      </c>
      <c r="C503" s="6" t="s">
        <v>6</v>
      </c>
      <c r="D503" s="5" t="s">
        <v>7</v>
      </c>
      <c r="E503" s="5" t="s">
        <v>20</v>
      </c>
      <c r="F503" s="5" t="s">
        <v>21</v>
      </c>
      <c r="G503" s="7">
        <v>28684</v>
      </c>
    </row>
    <row r="504" spans="1:7" ht="16.5" x14ac:dyDescent="0.3">
      <c r="A504" s="5" t="s">
        <v>60</v>
      </c>
      <c r="B504" s="5" t="s">
        <v>5</v>
      </c>
      <c r="C504" s="6" t="s">
        <v>6</v>
      </c>
      <c r="D504" s="5" t="s">
        <v>7</v>
      </c>
      <c r="E504" s="5" t="s">
        <v>22</v>
      </c>
      <c r="F504" s="5" t="s">
        <v>21</v>
      </c>
      <c r="G504" s="7">
        <v>38727</v>
      </c>
    </row>
    <row r="505" spans="1:7" ht="16.5" x14ac:dyDescent="0.3">
      <c r="A505" s="5" t="s">
        <v>60</v>
      </c>
      <c r="B505" s="5" t="s">
        <v>5</v>
      </c>
      <c r="C505" s="6" t="s">
        <v>6</v>
      </c>
      <c r="D505" s="5" t="s">
        <v>7</v>
      </c>
      <c r="E505" s="5" t="s">
        <v>23</v>
      </c>
      <c r="F505" s="5" t="s">
        <v>21</v>
      </c>
      <c r="G505" s="7">
        <v>37858</v>
      </c>
    </row>
    <row r="506" spans="1:7" ht="16.5" x14ac:dyDescent="0.3">
      <c r="A506" s="5" t="s">
        <v>61</v>
      </c>
      <c r="B506" s="5" t="s">
        <v>5</v>
      </c>
      <c r="C506" s="6" t="s">
        <v>6</v>
      </c>
      <c r="D506" s="5" t="s">
        <v>7</v>
      </c>
      <c r="E506" s="5" t="s">
        <v>8</v>
      </c>
      <c r="F506" s="5" t="s">
        <v>9</v>
      </c>
      <c r="G506" s="7">
        <v>4771</v>
      </c>
    </row>
    <row r="507" spans="1:7" ht="16.5" x14ac:dyDescent="0.3">
      <c r="A507" s="5" t="s">
        <v>61</v>
      </c>
      <c r="B507" s="5" t="s">
        <v>5</v>
      </c>
      <c r="C507" s="6" t="s">
        <v>6</v>
      </c>
      <c r="D507" s="5" t="s">
        <v>7</v>
      </c>
      <c r="E507" s="5" t="s">
        <v>10</v>
      </c>
      <c r="F507" s="5" t="s">
        <v>9</v>
      </c>
      <c r="G507" s="7">
        <v>3905</v>
      </c>
    </row>
    <row r="508" spans="1:7" ht="16.5" x14ac:dyDescent="0.3">
      <c r="A508" s="5" t="s">
        <v>61</v>
      </c>
      <c r="B508" s="5" t="s">
        <v>5</v>
      </c>
      <c r="C508" s="6" t="s">
        <v>6</v>
      </c>
      <c r="D508" s="5" t="s">
        <v>7</v>
      </c>
      <c r="E508" s="5" t="s">
        <v>11</v>
      </c>
      <c r="F508" s="5" t="s">
        <v>9</v>
      </c>
      <c r="G508" s="7">
        <v>16923</v>
      </c>
    </row>
    <row r="509" spans="1:7" ht="16.5" x14ac:dyDescent="0.3">
      <c r="A509" s="5" t="s">
        <v>61</v>
      </c>
      <c r="B509" s="5" t="s">
        <v>5</v>
      </c>
      <c r="C509" s="6" t="s">
        <v>6</v>
      </c>
      <c r="D509" s="5" t="s">
        <v>7</v>
      </c>
      <c r="E509" s="5" t="s">
        <v>12</v>
      </c>
      <c r="F509" s="5" t="s">
        <v>13</v>
      </c>
      <c r="G509" s="7">
        <v>9160</v>
      </c>
    </row>
    <row r="510" spans="1:7" ht="16.5" x14ac:dyDescent="0.3">
      <c r="A510" s="5" t="s">
        <v>61</v>
      </c>
      <c r="B510" s="5" t="s">
        <v>5</v>
      </c>
      <c r="C510" s="6" t="s">
        <v>6</v>
      </c>
      <c r="D510" s="5" t="s">
        <v>7</v>
      </c>
      <c r="E510" s="5" t="s">
        <v>14</v>
      </c>
      <c r="F510" s="5" t="s">
        <v>13</v>
      </c>
      <c r="G510" s="7">
        <v>43403</v>
      </c>
    </row>
    <row r="511" spans="1:7" ht="16.5" x14ac:dyDescent="0.3">
      <c r="A511" s="5" t="s">
        <v>61</v>
      </c>
      <c r="B511" s="5" t="s">
        <v>5</v>
      </c>
      <c r="C511" s="6" t="s">
        <v>6</v>
      </c>
      <c r="D511" s="5" t="s">
        <v>7</v>
      </c>
      <c r="E511" s="5" t="s">
        <v>15</v>
      </c>
      <c r="F511" s="5" t="s">
        <v>13</v>
      </c>
      <c r="G511" s="7">
        <v>35947</v>
      </c>
    </row>
    <row r="512" spans="1:7" ht="16.5" x14ac:dyDescent="0.3">
      <c r="A512" s="5" t="s">
        <v>61</v>
      </c>
      <c r="B512" s="5" t="s">
        <v>5</v>
      </c>
      <c r="C512" s="6" t="s">
        <v>6</v>
      </c>
      <c r="D512" s="5" t="s">
        <v>7</v>
      </c>
      <c r="E512" s="5" t="s">
        <v>16</v>
      </c>
      <c r="F512" s="5" t="s">
        <v>17</v>
      </c>
      <c r="G512" s="7">
        <v>36937</v>
      </c>
    </row>
    <row r="513" spans="1:7" ht="16.5" x14ac:dyDescent="0.3">
      <c r="A513" s="5" t="s">
        <v>61</v>
      </c>
      <c r="B513" s="5" t="s">
        <v>5</v>
      </c>
      <c r="C513" s="6" t="s">
        <v>6</v>
      </c>
      <c r="D513" s="5" t="s">
        <v>7</v>
      </c>
      <c r="E513" s="5" t="s">
        <v>18</v>
      </c>
      <c r="F513" s="5" t="s">
        <v>17</v>
      </c>
      <c r="G513" s="7">
        <v>28799</v>
      </c>
    </row>
    <row r="514" spans="1:7" ht="16.5" x14ac:dyDescent="0.3">
      <c r="A514" s="5" t="s">
        <v>61</v>
      </c>
      <c r="B514" s="5" t="s">
        <v>5</v>
      </c>
      <c r="C514" s="6" t="s">
        <v>6</v>
      </c>
      <c r="D514" s="5" t="s">
        <v>7</v>
      </c>
      <c r="E514" s="5" t="s">
        <v>19</v>
      </c>
      <c r="F514" s="5" t="s">
        <v>17</v>
      </c>
      <c r="G514" s="7">
        <v>8794</v>
      </c>
    </row>
    <row r="515" spans="1:7" ht="16.5" x14ac:dyDescent="0.3">
      <c r="A515" s="5" t="s">
        <v>61</v>
      </c>
      <c r="B515" s="5" t="s">
        <v>5</v>
      </c>
      <c r="C515" s="6" t="s">
        <v>6</v>
      </c>
      <c r="D515" s="5" t="s">
        <v>7</v>
      </c>
      <c r="E515" s="5" t="s">
        <v>20</v>
      </c>
      <c r="F515" s="5" t="s">
        <v>21</v>
      </c>
      <c r="G515" s="7">
        <v>16132</v>
      </c>
    </row>
    <row r="516" spans="1:7" ht="16.5" x14ac:dyDescent="0.3">
      <c r="A516" s="5" t="s">
        <v>61</v>
      </c>
      <c r="B516" s="5" t="s">
        <v>5</v>
      </c>
      <c r="C516" s="6" t="s">
        <v>6</v>
      </c>
      <c r="D516" s="5" t="s">
        <v>7</v>
      </c>
      <c r="E516" s="5" t="s">
        <v>22</v>
      </c>
      <c r="F516" s="5" t="s">
        <v>21</v>
      </c>
      <c r="G516" s="7">
        <v>42756</v>
      </c>
    </row>
    <row r="517" spans="1:7" ht="16.5" x14ac:dyDescent="0.3">
      <c r="A517" s="5" t="s">
        <v>61</v>
      </c>
      <c r="B517" s="5" t="s">
        <v>5</v>
      </c>
      <c r="C517" s="6" t="s">
        <v>6</v>
      </c>
      <c r="D517" s="5" t="s">
        <v>7</v>
      </c>
      <c r="E517" s="5" t="s">
        <v>23</v>
      </c>
      <c r="F517" s="5" t="s">
        <v>21</v>
      </c>
      <c r="G517" s="7">
        <v>48449</v>
      </c>
    </row>
    <row r="518" spans="1:7" ht="16.5" x14ac:dyDescent="0.3">
      <c r="A518" s="5" t="s">
        <v>62</v>
      </c>
      <c r="B518" s="5" t="s">
        <v>5</v>
      </c>
      <c r="C518" s="6" t="s">
        <v>6</v>
      </c>
      <c r="D518" s="5" t="s">
        <v>7</v>
      </c>
      <c r="E518" s="5" t="s">
        <v>8</v>
      </c>
      <c r="F518" s="5" t="s">
        <v>9</v>
      </c>
      <c r="G518" s="7">
        <v>27916</v>
      </c>
    </row>
    <row r="519" spans="1:7" ht="16.5" x14ac:dyDescent="0.3">
      <c r="A519" s="5" t="s">
        <v>62</v>
      </c>
      <c r="B519" s="5" t="s">
        <v>5</v>
      </c>
      <c r="C519" s="6" t="s">
        <v>6</v>
      </c>
      <c r="D519" s="5" t="s">
        <v>7</v>
      </c>
      <c r="E519" s="5" t="s">
        <v>10</v>
      </c>
      <c r="F519" s="5" t="s">
        <v>9</v>
      </c>
      <c r="G519" s="7">
        <v>8950</v>
      </c>
    </row>
    <row r="520" spans="1:7" ht="16.5" x14ac:dyDescent="0.3">
      <c r="A520" s="5" t="s">
        <v>62</v>
      </c>
      <c r="B520" s="5" t="s">
        <v>5</v>
      </c>
      <c r="C520" s="6" t="s">
        <v>6</v>
      </c>
      <c r="D520" s="5" t="s">
        <v>7</v>
      </c>
      <c r="E520" s="5" t="s">
        <v>11</v>
      </c>
      <c r="F520" s="5" t="s">
        <v>9</v>
      </c>
      <c r="G520" s="7">
        <v>2365</v>
      </c>
    </row>
    <row r="521" spans="1:7" ht="16.5" x14ac:dyDescent="0.3">
      <c r="A521" s="5" t="s">
        <v>62</v>
      </c>
      <c r="B521" s="5" t="s">
        <v>5</v>
      </c>
      <c r="C521" s="6" t="s">
        <v>6</v>
      </c>
      <c r="D521" s="5" t="s">
        <v>7</v>
      </c>
      <c r="E521" s="5" t="s">
        <v>12</v>
      </c>
      <c r="F521" s="5" t="s">
        <v>13</v>
      </c>
      <c r="G521" s="7">
        <v>7622</v>
      </c>
    </row>
    <row r="522" spans="1:7" ht="16.5" x14ac:dyDescent="0.3">
      <c r="A522" s="5" t="s">
        <v>62</v>
      </c>
      <c r="B522" s="5" t="s">
        <v>5</v>
      </c>
      <c r="C522" s="6" t="s">
        <v>6</v>
      </c>
      <c r="D522" s="5" t="s">
        <v>7</v>
      </c>
      <c r="E522" s="5" t="s">
        <v>14</v>
      </c>
      <c r="F522" s="5" t="s">
        <v>13</v>
      </c>
      <c r="G522" s="7">
        <v>27394</v>
      </c>
    </row>
    <row r="523" spans="1:7" ht="16.5" x14ac:dyDescent="0.3">
      <c r="A523" s="5" t="s">
        <v>62</v>
      </c>
      <c r="B523" s="5" t="s">
        <v>5</v>
      </c>
      <c r="C523" s="6" t="s">
        <v>6</v>
      </c>
      <c r="D523" s="5" t="s">
        <v>7</v>
      </c>
      <c r="E523" s="5" t="s">
        <v>15</v>
      </c>
      <c r="F523" s="5" t="s">
        <v>13</v>
      </c>
      <c r="G523" s="7">
        <v>7631</v>
      </c>
    </row>
    <row r="524" spans="1:7" ht="16.5" x14ac:dyDescent="0.3">
      <c r="A524" s="5" t="s">
        <v>62</v>
      </c>
      <c r="B524" s="5" t="s">
        <v>5</v>
      </c>
      <c r="C524" s="6" t="s">
        <v>6</v>
      </c>
      <c r="D524" s="5" t="s">
        <v>7</v>
      </c>
      <c r="E524" s="5" t="s">
        <v>16</v>
      </c>
      <c r="F524" s="5" t="s">
        <v>17</v>
      </c>
      <c r="G524" s="7">
        <v>12024</v>
      </c>
    </row>
    <row r="525" spans="1:7" ht="16.5" x14ac:dyDescent="0.3">
      <c r="A525" s="5" t="s">
        <v>62</v>
      </c>
      <c r="B525" s="5" t="s">
        <v>5</v>
      </c>
      <c r="C525" s="6" t="s">
        <v>6</v>
      </c>
      <c r="D525" s="5" t="s">
        <v>7</v>
      </c>
      <c r="E525" s="5" t="s">
        <v>18</v>
      </c>
      <c r="F525" s="5" t="s">
        <v>17</v>
      </c>
      <c r="G525" s="7">
        <v>15018</v>
      </c>
    </row>
    <row r="526" spans="1:7" ht="16.5" x14ac:dyDescent="0.3">
      <c r="A526" s="5" t="s">
        <v>62</v>
      </c>
      <c r="B526" s="5" t="s">
        <v>5</v>
      </c>
      <c r="C526" s="6" t="s">
        <v>6</v>
      </c>
      <c r="D526" s="5" t="s">
        <v>7</v>
      </c>
      <c r="E526" s="5" t="s">
        <v>19</v>
      </c>
      <c r="F526" s="5" t="s">
        <v>17</v>
      </c>
      <c r="G526" s="7">
        <v>22695</v>
      </c>
    </row>
    <row r="527" spans="1:7" ht="16.5" x14ac:dyDescent="0.3">
      <c r="A527" s="5" t="s">
        <v>62</v>
      </c>
      <c r="B527" s="5" t="s">
        <v>5</v>
      </c>
      <c r="C527" s="6" t="s">
        <v>6</v>
      </c>
      <c r="D527" s="5" t="s">
        <v>7</v>
      </c>
      <c r="E527" s="5" t="s">
        <v>20</v>
      </c>
      <c r="F527" s="5" t="s">
        <v>21</v>
      </c>
      <c r="G527" s="7">
        <v>32143</v>
      </c>
    </row>
    <row r="528" spans="1:7" ht="16.5" x14ac:dyDescent="0.3">
      <c r="A528" s="5" t="s">
        <v>62</v>
      </c>
      <c r="B528" s="5" t="s">
        <v>5</v>
      </c>
      <c r="C528" s="6" t="s">
        <v>6</v>
      </c>
      <c r="D528" s="5" t="s">
        <v>7</v>
      </c>
      <c r="E528" s="5" t="s">
        <v>22</v>
      </c>
      <c r="F528" s="5" t="s">
        <v>21</v>
      </c>
      <c r="G528" s="7">
        <v>20726</v>
      </c>
    </row>
    <row r="529" spans="1:7" ht="16.5" x14ac:dyDescent="0.3">
      <c r="A529" s="5" t="s">
        <v>62</v>
      </c>
      <c r="B529" s="5" t="s">
        <v>5</v>
      </c>
      <c r="C529" s="6" t="s">
        <v>6</v>
      </c>
      <c r="D529" s="5" t="s">
        <v>7</v>
      </c>
      <c r="E529" s="5" t="s">
        <v>23</v>
      </c>
      <c r="F529" s="5" t="s">
        <v>21</v>
      </c>
      <c r="G529" s="7">
        <v>34623</v>
      </c>
    </row>
    <row r="530" spans="1:7" ht="16.5" x14ac:dyDescent="0.3">
      <c r="A530" s="5" t="s">
        <v>59</v>
      </c>
      <c r="B530" s="5" t="s">
        <v>5</v>
      </c>
      <c r="C530" s="6" t="s">
        <v>6</v>
      </c>
      <c r="D530" s="5" t="s">
        <v>24</v>
      </c>
      <c r="E530" s="5" t="s">
        <v>8</v>
      </c>
      <c r="F530" s="5" t="s">
        <v>9</v>
      </c>
      <c r="G530" s="7">
        <v>1570</v>
      </c>
    </row>
    <row r="531" spans="1:7" ht="16.5" x14ac:dyDescent="0.3">
      <c r="A531" s="5" t="s">
        <v>59</v>
      </c>
      <c r="B531" s="5" t="s">
        <v>5</v>
      </c>
      <c r="C531" s="6" t="s">
        <v>6</v>
      </c>
      <c r="D531" s="5" t="s">
        <v>24</v>
      </c>
      <c r="E531" s="5" t="s">
        <v>10</v>
      </c>
      <c r="F531" s="5" t="s">
        <v>9</v>
      </c>
      <c r="G531" s="7">
        <v>6898</v>
      </c>
    </row>
    <row r="532" spans="1:7" ht="16.5" x14ac:dyDescent="0.3">
      <c r="A532" s="5" t="s">
        <v>59</v>
      </c>
      <c r="B532" s="5" t="s">
        <v>5</v>
      </c>
      <c r="C532" s="6" t="s">
        <v>6</v>
      </c>
      <c r="D532" s="5" t="s">
        <v>24</v>
      </c>
      <c r="E532" s="5" t="s">
        <v>11</v>
      </c>
      <c r="F532" s="5" t="s">
        <v>9</v>
      </c>
      <c r="G532" s="7">
        <v>4052</v>
      </c>
    </row>
    <row r="533" spans="1:7" ht="16.5" x14ac:dyDescent="0.3">
      <c r="A533" s="5" t="s">
        <v>59</v>
      </c>
      <c r="B533" s="5" t="s">
        <v>5</v>
      </c>
      <c r="C533" s="6" t="s">
        <v>6</v>
      </c>
      <c r="D533" s="5" t="s">
        <v>24</v>
      </c>
      <c r="E533" s="5" t="s">
        <v>12</v>
      </c>
      <c r="F533" s="5" t="s">
        <v>13</v>
      </c>
      <c r="G533" s="7">
        <v>1664</v>
      </c>
    </row>
    <row r="534" spans="1:7" ht="16.5" x14ac:dyDescent="0.3">
      <c r="A534" s="5" t="s">
        <v>59</v>
      </c>
      <c r="B534" s="5" t="s">
        <v>5</v>
      </c>
      <c r="C534" s="6" t="s">
        <v>6</v>
      </c>
      <c r="D534" s="5" t="s">
        <v>24</v>
      </c>
      <c r="E534" s="5" t="s">
        <v>14</v>
      </c>
      <c r="F534" s="5" t="s">
        <v>13</v>
      </c>
      <c r="G534" s="7">
        <v>5157</v>
      </c>
    </row>
    <row r="535" spans="1:7" ht="16.5" x14ac:dyDescent="0.3">
      <c r="A535" s="5" t="s">
        <v>59</v>
      </c>
      <c r="B535" s="5" t="s">
        <v>5</v>
      </c>
      <c r="C535" s="6" t="s">
        <v>6</v>
      </c>
      <c r="D535" s="5" t="s">
        <v>24</v>
      </c>
      <c r="E535" s="5" t="s">
        <v>15</v>
      </c>
      <c r="F535" s="5" t="s">
        <v>13</v>
      </c>
      <c r="G535" s="7">
        <v>7932</v>
      </c>
    </row>
    <row r="536" spans="1:7" ht="16.5" x14ac:dyDescent="0.3">
      <c r="A536" s="5" t="s">
        <v>59</v>
      </c>
      <c r="B536" s="5" t="s">
        <v>5</v>
      </c>
      <c r="C536" s="6" t="s">
        <v>6</v>
      </c>
      <c r="D536" s="5" t="s">
        <v>24</v>
      </c>
      <c r="E536" s="5" t="s">
        <v>16</v>
      </c>
      <c r="F536" s="5" t="s">
        <v>17</v>
      </c>
      <c r="G536" s="7">
        <v>3769</v>
      </c>
    </row>
    <row r="537" spans="1:7" ht="16.5" x14ac:dyDescent="0.3">
      <c r="A537" s="5" t="s">
        <v>59</v>
      </c>
      <c r="B537" s="5" t="s">
        <v>5</v>
      </c>
      <c r="C537" s="6" t="s">
        <v>6</v>
      </c>
      <c r="D537" s="5" t="s">
        <v>24</v>
      </c>
      <c r="E537" s="5" t="s">
        <v>18</v>
      </c>
      <c r="F537" s="5" t="s">
        <v>17</v>
      </c>
      <c r="G537" s="7">
        <v>6353</v>
      </c>
    </row>
    <row r="538" spans="1:7" ht="16.5" x14ac:dyDescent="0.3">
      <c r="A538" s="5" t="s">
        <v>59</v>
      </c>
      <c r="B538" s="5" t="s">
        <v>5</v>
      </c>
      <c r="C538" s="6" t="s">
        <v>6</v>
      </c>
      <c r="D538" s="5" t="s">
        <v>24</v>
      </c>
      <c r="E538" s="5" t="s">
        <v>19</v>
      </c>
      <c r="F538" s="5" t="s">
        <v>17</v>
      </c>
      <c r="G538" s="7">
        <v>1285</v>
      </c>
    </row>
    <row r="539" spans="1:7" ht="16.5" x14ac:dyDescent="0.3">
      <c r="A539" s="5" t="s">
        <v>59</v>
      </c>
      <c r="B539" s="5" t="s">
        <v>5</v>
      </c>
      <c r="C539" s="6" t="s">
        <v>6</v>
      </c>
      <c r="D539" s="5" t="s">
        <v>24</v>
      </c>
      <c r="E539" s="5" t="s">
        <v>20</v>
      </c>
      <c r="F539" s="5" t="s">
        <v>21</v>
      </c>
      <c r="G539" s="7">
        <v>2919</v>
      </c>
    </row>
    <row r="540" spans="1:7" ht="16.5" x14ac:dyDescent="0.3">
      <c r="A540" s="5" t="s">
        <v>59</v>
      </c>
      <c r="B540" s="5" t="s">
        <v>5</v>
      </c>
      <c r="C540" s="6" t="s">
        <v>6</v>
      </c>
      <c r="D540" s="5" t="s">
        <v>24</v>
      </c>
      <c r="E540" s="5" t="s">
        <v>22</v>
      </c>
      <c r="F540" s="5" t="s">
        <v>21</v>
      </c>
      <c r="G540" s="7">
        <v>8522</v>
      </c>
    </row>
    <row r="541" spans="1:7" ht="16.5" x14ac:dyDescent="0.3">
      <c r="A541" s="5" t="s">
        <v>59</v>
      </c>
      <c r="B541" s="5" t="s">
        <v>5</v>
      </c>
      <c r="C541" s="6" t="s">
        <v>6</v>
      </c>
      <c r="D541" s="5" t="s">
        <v>24</v>
      </c>
      <c r="E541" s="5" t="s">
        <v>23</v>
      </c>
      <c r="F541" s="5" t="s">
        <v>21</v>
      </c>
      <c r="G541" s="7">
        <v>8168</v>
      </c>
    </row>
    <row r="542" spans="1:7" ht="16.5" x14ac:dyDescent="0.3">
      <c r="A542" s="5" t="s">
        <v>60</v>
      </c>
      <c r="B542" s="5" t="s">
        <v>5</v>
      </c>
      <c r="C542" s="6" t="s">
        <v>6</v>
      </c>
      <c r="D542" s="5" t="s">
        <v>24</v>
      </c>
      <c r="E542" s="5" t="s">
        <v>8</v>
      </c>
      <c r="F542" s="5" t="s">
        <v>9</v>
      </c>
      <c r="G542" s="7">
        <v>30486</v>
      </c>
    </row>
    <row r="543" spans="1:7" ht="16.5" x14ac:dyDescent="0.3">
      <c r="A543" s="5" t="s">
        <v>60</v>
      </c>
      <c r="B543" s="5" t="s">
        <v>5</v>
      </c>
      <c r="C543" s="6" t="s">
        <v>6</v>
      </c>
      <c r="D543" s="5" t="s">
        <v>24</v>
      </c>
      <c r="E543" s="5" t="s">
        <v>10</v>
      </c>
      <c r="F543" s="5" t="s">
        <v>9</v>
      </c>
      <c r="G543" s="7">
        <v>46318</v>
      </c>
    </row>
    <row r="544" spans="1:7" ht="16.5" x14ac:dyDescent="0.3">
      <c r="A544" s="5" t="s">
        <v>60</v>
      </c>
      <c r="B544" s="5" t="s">
        <v>5</v>
      </c>
      <c r="C544" s="6" t="s">
        <v>6</v>
      </c>
      <c r="D544" s="5" t="s">
        <v>24</v>
      </c>
      <c r="E544" s="5" t="s">
        <v>11</v>
      </c>
      <c r="F544" s="5" t="s">
        <v>9</v>
      </c>
      <c r="G544" s="7">
        <v>40067</v>
      </c>
    </row>
    <row r="545" spans="1:7" ht="16.5" x14ac:dyDescent="0.3">
      <c r="A545" s="5" t="s">
        <v>60</v>
      </c>
      <c r="B545" s="5" t="s">
        <v>5</v>
      </c>
      <c r="C545" s="6" t="s">
        <v>6</v>
      </c>
      <c r="D545" s="5" t="s">
        <v>24</v>
      </c>
      <c r="E545" s="5" t="s">
        <v>12</v>
      </c>
      <c r="F545" s="5" t="s">
        <v>13</v>
      </c>
      <c r="G545" s="7">
        <v>38592</v>
      </c>
    </row>
    <row r="546" spans="1:7" ht="16.5" x14ac:dyDescent="0.3">
      <c r="A546" s="5" t="s">
        <v>60</v>
      </c>
      <c r="B546" s="5" t="s">
        <v>5</v>
      </c>
      <c r="C546" s="6" t="s">
        <v>6</v>
      </c>
      <c r="D546" s="5" t="s">
        <v>24</v>
      </c>
      <c r="E546" s="5" t="s">
        <v>14</v>
      </c>
      <c r="F546" s="5" t="s">
        <v>13</v>
      </c>
      <c r="G546" s="7">
        <v>34265</v>
      </c>
    </row>
    <row r="547" spans="1:7" ht="16.5" x14ac:dyDescent="0.3">
      <c r="A547" s="5" t="s">
        <v>60</v>
      </c>
      <c r="B547" s="5" t="s">
        <v>5</v>
      </c>
      <c r="C547" s="6" t="s">
        <v>6</v>
      </c>
      <c r="D547" s="5" t="s">
        <v>24</v>
      </c>
      <c r="E547" s="5" t="s">
        <v>15</v>
      </c>
      <c r="F547" s="5" t="s">
        <v>13</v>
      </c>
      <c r="G547" s="7">
        <v>22867</v>
      </c>
    </row>
    <row r="548" spans="1:7" ht="16.5" x14ac:dyDescent="0.3">
      <c r="A548" s="5" t="s">
        <v>60</v>
      </c>
      <c r="B548" s="5" t="s">
        <v>5</v>
      </c>
      <c r="C548" s="6" t="s">
        <v>6</v>
      </c>
      <c r="D548" s="5" t="s">
        <v>24</v>
      </c>
      <c r="E548" s="5" t="s">
        <v>16</v>
      </c>
      <c r="F548" s="5" t="s">
        <v>17</v>
      </c>
      <c r="G548" s="7">
        <v>40386</v>
      </c>
    </row>
    <row r="549" spans="1:7" ht="16.5" x14ac:dyDescent="0.3">
      <c r="A549" s="5" t="s">
        <v>60</v>
      </c>
      <c r="B549" s="5" t="s">
        <v>5</v>
      </c>
      <c r="C549" s="6" t="s">
        <v>6</v>
      </c>
      <c r="D549" s="5" t="s">
        <v>24</v>
      </c>
      <c r="E549" s="5" t="s">
        <v>18</v>
      </c>
      <c r="F549" s="5" t="s">
        <v>17</v>
      </c>
      <c r="G549" s="7">
        <v>36025</v>
      </c>
    </row>
    <row r="550" spans="1:7" ht="16.5" x14ac:dyDescent="0.3">
      <c r="A550" s="5" t="s">
        <v>60</v>
      </c>
      <c r="B550" s="5" t="s">
        <v>5</v>
      </c>
      <c r="C550" s="6" t="s">
        <v>6</v>
      </c>
      <c r="D550" s="5" t="s">
        <v>24</v>
      </c>
      <c r="E550" s="5" t="s">
        <v>19</v>
      </c>
      <c r="F550" s="5" t="s">
        <v>17</v>
      </c>
      <c r="G550" s="7">
        <v>10923</v>
      </c>
    </row>
    <row r="551" spans="1:7" ht="16.5" x14ac:dyDescent="0.3">
      <c r="A551" s="5" t="s">
        <v>60</v>
      </c>
      <c r="B551" s="5" t="s">
        <v>5</v>
      </c>
      <c r="C551" s="6" t="s">
        <v>6</v>
      </c>
      <c r="D551" s="5" t="s">
        <v>24</v>
      </c>
      <c r="E551" s="5" t="s">
        <v>20</v>
      </c>
      <c r="F551" s="5" t="s">
        <v>21</v>
      </c>
      <c r="G551" s="7">
        <v>48201</v>
      </c>
    </row>
    <row r="552" spans="1:7" ht="16.5" x14ac:dyDescent="0.3">
      <c r="A552" s="5" t="s">
        <v>60</v>
      </c>
      <c r="B552" s="5" t="s">
        <v>5</v>
      </c>
      <c r="C552" s="6" t="s">
        <v>6</v>
      </c>
      <c r="D552" s="5" t="s">
        <v>24</v>
      </c>
      <c r="E552" s="5" t="s">
        <v>22</v>
      </c>
      <c r="F552" s="5" t="s">
        <v>21</v>
      </c>
      <c r="G552" s="7">
        <v>45066</v>
      </c>
    </row>
    <row r="553" spans="1:7" ht="16.5" x14ac:dyDescent="0.3">
      <c r="A553" s="5" t="s">
        <v>60</v>
      </c>
      <c r="B553" s="5" t="s">
        <v>5</v>
      </c>
      <c r="C553" s="6" t="s">
        <v>6</v>
      </c>
      <c r="D553" s="5" t="s">
        <v>24</v>
      </c>
      <c r="E553" s="5" t="s">
        <v>23</v>
      </c>
      <c r="F553" s="5" t="s">
        <v>21</v>
      </c>
      <c r="G553" s="7">
        <v>24466</v>
      </c>
    </row>
    <row r="554" spans="1:7" ht="16.5" x14ac:dyDescent="0.3">
      <c r="A554" s="5" t="s">
        <v>61</v>
      </c>
      <c r="B554" s="5" t="s">
        <v>5</v>
      </c>
      <c r="C554" s="6" t="s">
        <v>6</v>
      </c>
      <c r="D554" s="5" t="s">
        <v>24</v>
      </c>
      <c r="E554" s="5" t="s">
        <v>8</v>
      </c>
      <c r="F554" s="5" t="s">
        <v>9</v>
      </c>
      <c r="G554" s="7">
        <v>6181</v>
      </c>
    </row>
    <row r="555" spans="1:7" ht="16.5" x14ac:dyDescent="0.3">
      <c r="A555" s="5" t="s">
        <v>61</v>
      </c>
      <c r="B555" s="5" t="s">
        <v>5</v>
      </c>
      <c r="C555" s="6" t="s">
        <v>6</v>
      </c>
      <c r="D555" s="5" t="s">
        <v>24</v>
      </c>
      <c r="E555" s="5" t="s">
        <v>10</v>
      </c>
      <c r="F555" s="5" t="s">
        <v>9</v>
      </c>
      <c r="G555" s="7">
        <v>36656</v>
      </c>
    </row>
    <row r="556" spans="1:7" ht="16.5" x14ac:dyDescent="0.3">
      <c r="A556" s="5" t="s">
        <v>61</v>
      </c>
      <c r="B556" s="5" t="s">
        <v>5</v>
      </c>
      <c r="C556" s="6" t="s">
        <v>6</v>
      </c>
      <c r="D556" s="5" t="s">
        <v>24</v>
      </c>
      <c r="E556" s="5" t="s">
        <v>11</v>
      </c>
      <c r="F556" s="5" t="s">
        <v>9</v>
      </c>
      <c r="G556" s="7">
        <v>43827</v>
      </c>
    </row>
    <row r="557" spans="1:7" ht="16.5" x14ac:dyDescent="0.3">
      <c r="A557" s="5" t="s">
        <v>61</v>
      </c>
      <c r="B557" s="5" t="s">
        <v>5</v>
      </c>
      <c r="C557" s="6" t="s">
        <v>6</v>
      </c>
      <c r="D557" s="5" t="s">
        <v>24</v>
      </c>
      <c r="E557" s="5" t="s">
        <v>12</v>
      </c>
      <c r="F557" s="5" t="s">
        <v>13</v>
      </c>
      <c r="G557" s="7">
        <v>13716</v>
      </c>
    </row>
    <row r="558" spans="1:7" ht="16.5" x14ac:dyDescent="0.3">
      <c r="A558" s="5" t="s">
        <v>61</v>
      </c>
      <c r="B558" s="5" t="s">
        <v>5</v>
      </c>
      <c r="C558" s="6" t="s">
        <v>6</v>
      </c>
      <c r="D558" s="5" t="s">
        <v>24</v>
      </c>
      <c r="E558" s="5" t="s">
        <v>14</v>
      </c>
      <c r="F558" s="5" t="s">
        <v>13</v>
      </c>
      <c r="G558" s="7">
        <v>48906</v>
      </c>
    </row>
    <row r="559" spans="1:7" ht="16.5" x14ac:dyDescent="0.3">
      <c r="A559" s="5" t="s">
        <v>61</v>
      </c>
      <c r="B559" s="5" t="s">
        <v>5</v>
      </c>
      <c r="C559" s="6" t="s">
        <v>6</v>
      </c>
      <c r="D559" s="5" t="s">
        <v>24</v>
      </c>
      <c r="E559" s="5" t="s">
        <v>15</v>
      </c>
      <c r="F559" s="5" t="s">
        <v>13</v>
      </c>
      <c r="G559" s="7">
        <v>22080</v>
      </c>
    </row>
    <row r="560" spans="1:7" ht="16.5" x14ac:dyDescent="0.3">
      <c r="A560" s="5" t="s">
        <v>61</v>
      </c>
      <c r="B560" s="5" t="s">
        <v>5</v>
      </c>
      <c r="C560" s="6" t="s">
        <v>6</v>
      </c>
      <c r="D560" s="5" t="s">
        <v>24</v>
      </c>
      <c r="E560" s="5" t="s">
        <v>16</v>
      </c>
      <c r="F560" s="5" t="s">
        <v>17</v>
      </c>
      <c r="G560" s="7">
        <v>44572</v>
      </c>
    </row>
    <row r="561" spans="1:7" ht="16.5" x14ac:dyDescent="0.3">
      <c r="A561" s="5" t="s">
        <v>61</v>
      </c>
      <c r="B561" s="5" t="s">
        <v>5</v>
      </c>
      <c r="C561" s="6" t="s">
        <v>6</v>
      </c>
      <c r="D561" s="5" t="s">
        <v>24</v>
      </c>
      <c r="E561" s="5" t="s">
        <v>18</v>
      </c>
      <c r="F561" s="5" t="s">
        <v>17</v>
      </c>
      <c r="G561" s="7">
        <v>43862</v>
      </c>
    </row>
    <row r="562" spans="1:7" ht="16.5" x14ac:dyDescent="0.3">
      <c r="A562" s="5" t="s">
        <v>61</v>
      </c>
      <c r="B562" s="5" t="s">
        <v>5</v>
      </c>
      <c r="C562" s="6" t="s">
        <v>6</v>
      </c>
      <c r="D562" s="5" t="s">
        <v>24</v>
      </c>
      <c r="E562" s="5" t="s">
        <v>19</v>
      </c>
      <c r="F562" s="5" t="s">
        <v>17</v>
      </c>
      <c r="G562" s="7">
        <v>48816</v>
      </c>
    </row>
    <row r="563" spans="1:7" ht="16.5" x14ac:dyDescent="0.3">
      <c r="A563" s="5" t="s">
        <v>61</v>
      </c>
      <c r="B563" s="5" t="s">
        <v>5</v>
      </c>
      <c r="C563" s="6" t="s">
        <v>6</v>
      </c>
      <c r="D563" s="5" t="s">
        <v>24</v>
      </c>
      <c r="E563" s="5" t="s">
        <v>20</v>
      </c>
      <c r="F563" s="5" t="s">
        <v>21</v>
      </c>
      <c r="G563" s="7">
        <v>33263</v>
      </c>
    </row>
    <row r="564" spans="1:7" ht="16.5" x14ac:dyDescent="0.3">
      <c r="A564" s="5" t="s">
        <v>61</v>
      </c>
      <c r="B564" s="5" t="s">
        <v>5</v>
      </c>
      <c r="C564" s="6" t="s">
        <v>6</v>
      </c>
      <c r="D564" s="5" t="s">
        <v>24</v>
      </c>
      <c r="E564" s="5" t="s">
        <v>22</v>
      </c>
      <c r="F564" s="5" t="s">
        <v>21</v>
      </c>
      <c r="G564" s="7">
        <v>45072</v>
      </c>
    </row>
    <row r="565" spans="1:7" ht="16.5" x14ac:dyDescent="0.3">
      <c r="A565" s="5" t="s">
        <v>61</v>
      </c>
      <c r="B565" s="5" t="s">
        <v>5</v>
      </c>
      <c r="C565" s="6" t="s">
        <v>6</v>
      </c>
      <c r="D565" s="5" t="s">
        <v>24</v>
      </c>
      <c r="E565" s="5" t="s">
        <v>23</v>
      </c>
      <c r="F565" s="5" t="s">
        <v>21</v>
      </c>
      <c r="G565" s="7">
        <v>28010</v>
      </c>
    </row>
    <row r="566" spans="1:7" ht="16.5" x14ac:dyDescent="0.3">
      <c r="A566" s="5" t="s">
        <v>62</v>
      </c>
      <c r="B566" s="5" t="s">
        <v>5</v>
      </c>
      <c r="C566" s="6" t="s">
        <v>6</v>
      </c>
      <c r="D566" s="5" t="s">
        <v>24</v>
      </c>
      <c r="E566" s="5" t="s">
        <v>8</v>
      </c>
      <c r="F566" s="5" t="s">
        <v>9</v>
      </c>
      <c r="G566" s="7">
        <v>45194</v>
      </c>
    </row>
    <row r="567" spans="1:7" ht="16.5" x14ac:dyDescent="0.3">
      <c r="A567" s="5" t="s">
        <v>62</v>
      </c>
      <c r="B567" s="5" t="s">
        <v>5</v>
      </c>
      <c r="C567" s="6" t="s">
        <v>6</v>
      </c>
      <c r="D567" s="5" t="s">
        <v>24</v>
      </c>
      <c r="E567" s="5" t="s">
        <v>10</v>
      </c>
      <c r="F567" s="5" t="s">
        <v>9</v>
      </c>
      <c r="G567" s="7">
        <v>47570</v>
      </c>
    </row>
    <row r="568" spans="1:7" ht="16.5" x14ac:dyDescent="0.3">
      <c r="A568" s="5" t="s">
        <v>62</v>
      </c>
      <c r="B568" s="5" t="s">
        <v>5</v>
      </c>
      <c r="C568" s="6" t="s">
        <v>6</v>
      </c>
      <c r="D568" s="5" t="s">
        <v>24</v>
      </c>
      <c r="E568" s="5" t="s">
        <v>11</v>
      </c>
      <c r="F568" s="5" t="s">
        <v>9</v>
      </c>
      <c r="G568" s="7">
        <v>13666</v>
      </c>
    </row>
    <row r="569" spans="1:7" ht="16.5" x14ac:dyDescent="0.3">
      <c r="A569" s="5" t="s">
        <v>62</v>
      </c>
      <c r="B569" s="5" t="s">
        <v>5</v>
      </c>
      <c r="C569" s="6" t="s">
        <v>6</v>
      </c>
      <c r="D569" s="5" t="s">
        <v>24</v>
      </c>
      <c r="E569" s="5" t="s">
        <v>12</v>
      </c>
      <c r="F569" s="5" t="s">
        <v>13</v>
      </c>
      <c r="G569" s="7">
        <v>10522</v>
      </c>
    </row>
    <row r="570" spans="1:7" ht="16.5" x14ac:dyDescent="0.3">
      <c r="A570" s="5" t="s">
        <v>62</v>
      </c>
      <c r="B570" s="5" t="s">
        <v>5</v>
      </c>
      <c r="C570" s="6" t="s">
        <v>6</v>
      </c>
      <c r="D570" s="5" t="s">
        <v>24</v>
      </c>
      <c r="E570" s="5" t="s">
        <v>14</v>
      </c>
      <c r="F570" s="5" t="s">
        <v>13</v>
      </c>
      <c r="G570" s="7">
        <v>6278</v>
      </c>
    </row>
    <row r="571" spans="1:7" ht="16.5" x14ac:dyDescent="0.3">
      <c r="A571" s="5" t="s">
        <v>62</v>
      </c>
      <c r="B571" s="5" t="s">
        <v>5</v>
      </c>
      <c r="C571" s="6" t="s">
        <v>6</v>
      </c>
      <c r="D571" s="5" t="s">
        <v>24</v>
      </c>
      <c r="E571" s="5" t="s">
        <v>15</v>
      </c>
      <c r="F571" s="5" t="s">
        <v>13</v>
      </c>
      <c r="G571" s="7">
        <v>39257</v>
      </c>
    </row>
    <row r="572" spans="1:7" ht="16.5" x14ac:dyDescent="0.3">
      <c r="A572" s="5" t="s">
        <v>62</v>
      </c>
      <c r="B572" s="5" t="s">
        <v>5</v>
      </c>
      <c r="C572" s="6" t="s">
        <v>6</v>
      </c>
      <c r="D572" s="5" t="s">
        <v>24</v>
      </c>
      <c r="E572" s="5" t="s">
        <v>16</v>
      </c>
      <c r="F572" s="5" t="s">
        <v>17</v>
      </c>
      <c r="G572" s="7">
        <v>49804</v>
      </c>
    </row>
    <row r="573" spans="1:7" ht="16.5" x14ac:dyDescent="0.3">
      <c r="A573" s="5" t="s">
        <v>62</v>
      </c>
      <c r="B573" s="5" t="s">
        <v>5</v>
      </c>
      <c r="C573" s="6" t="s">
        <v>6</v>
      </c>
      <c r="D573" s="5" t="s">
        <v>24</v>
      </c>
      <c r="E573" s="5" t="s">
        <v>18</v>
      </c>
      <c r="F573" s="5" t="s">
        <v>17</v>
      </c>
      <c r="G573" s="7">
        <v>13564</v>
      </c>
    </row>
    <row r="574" spans="1:7" ht="16.5" x14ac:dyDescent="0.3">
      <c r="A574" s="5" t="s">
        <v>62</v>
      </c>
      <c r="B574" s="5" t="s">
        <v>5</v>
      </c>
      <c r="C574" s="6" t="s">
        <v>6</v>
      </c>
      <c r="D574" s="5" t="s">
        <v>24</v>
      </c>
      <c r="E574" s="5" t="s">
        <v>19</v>
      </c>
      <c r="F574" s="5" t="s">
        <v>17</v>
      </c>
      <c r="G574" s="7">
        <v>43550</v>
      </c>
    </row>
    <row r="575" spans="1:7" ht="16.5" x14ac:dyDescent="0.3">
      <c r="A575" s="5" t="s">
        <v>62</v>
      </c>
      <c r="B575" s="5" t="s">
        <v>5</v>
      </c>
      <c r="C575" s="6" t="s">
        <v>6</v>
      </c>
      <c r="D575" s="5" t="s">
        <v>24</v>
      </c>
      <c r="E575" s="5" t="s">
        <v>20</v>
      </c>
      <c r="F575" s="5" t="s">
        <v>21</v>
      </c>
      <c r="G575" s="7">
        <v>35565</v>
      </c>
    </row>
    <row r="576" spans="1:7" ht="16.5" x14ac:dyDescent="0.3">
      <c r="A576" s="5" t="s">
        <v>62</v>
      </c>
      <c r="B576" s="5" t="s">
        <v>5</v>
      </c>
      <c r="C576" s="6" t="s">
        <v>6</v>
      </c>
      <c r="D576" s="5" t="s">
        <v>24</v>
      </c>
      <c r="E576" s="5" t="s">
        <v>22</v>
      </c>
      <c r="F576" s="5" t="s">
        <v>21</v>
      </c>
      <c r="G576" s="7">
        <v>5394</v>
      </c>
    </row>
    <row r="577" spans="1:7" ht="16.5" x14ac:dyDescent="0.3">
      <c r="A577" s="5" t="s">
        <v>62</v>
      </c>
      <c r="B577" s="5" t="s">
        <v>5</v>
      </c>
      <c r="C577" s="6" t="s">
        <v>6</v>
      </c>
      <c r="D577" s="5" t="s">
        <v>24</v>
      </c>
      <c r="E577" s="5" t="s">
        <v>23</v>
      </c>
      <c r="F577" s="5" t="s">
        <v>21</v>
      </c>
      <c r="G577" s="7">
        <v>35471</v>
      </c>
    </row>
    <row r="578" spans="1:7" ht="16.5" x14ac:dyDescent="0.3">
      <c r="A578" s="5" t="s">
        <v>59</v>
      </c>
      <c r="B578" s="5" t="s">
        <v>5</v>
      </c>
      <c r="C578" s="6" t="s">
        <v>6</v>
      </c>
      <c r="D578" s="5" t="s">
        <v>25</v>
      </c>
      <c r="E578" s="5" t="s">
        <v>8</v>
      </c>
      <c r="F578" s="5" t="s">
        <v>9</v>
      </c>
      <c r="G578" s="7">
        <v>6734</v>
      </c>
    </row>
    <row r="579" spans="1:7" ht="16.5" x14ac:dyDescent="0.3">
      <c r="A579" s="5" t="s">
        <v>59</v>
      </c>
      <c r="B579" s="5" t="s">
        <v>5</v>
      </c>
      <c r="C579" s="6" t="s">
        <v>6</v>
      </c>
      <c r="D579" s="5" t="s">
        <v>25</v>
      </c>
      <c r="E579" s="5" t="s">
        <v>10</v>
      </c>
      <c r="F579" s="5" t="s">
        <v>9</v>
      </c>
      <c r="G579" s="7">
        <v>3122</v>
      </c>
    </row>
    <row r="580" spans="1:7" ht="16.5" x14ac:dyDescent="0.3">
      <c r="A580" s="5" t="s">
        <v>59</v>
      </c>
      <c r="B580" s="5" t="s">
        <v>5</v>
      </c>
      <c r="C580" s="6" t="s">
        <v>6</v>
      </c>
      <c r="D580" s="5" t="s">
        <v>25</v>
      </c>
      <c r="E580" s="5" t="s">
        <v>11</v>
      </c>
      <c r="F580" s="5" t="s">
        <v>9</v>
      </c>
      <c r="G580" s="7">
        <v>6631</v>
      </c>
    </row>
    <row r="581" spans="1:7" ht="16.5" x14ac:dyDescent="0.3">
      <c r="A581" s="5" t="s">
        <v>59</v>
      </c>
      <c r="B581" s="5" t="s">
        <v>5</v>
      </c>
      <c r="C581" s="6" t="s">
        <v>6</v>
      </c>
      <c r="D581" s="5" t="s">
        <v>25</v>
      </c>
      <c r="E581" s="5" t="s">
        <v>12</v>
      </c>
      <c r="F581" s="5" t="s">
        <v>13</v>
      </c>
      <c r="G581" s="7">
        <v>4859</v>
      </c>
    </row>
    <row r="582" spans="1:7" ht="16.5" x14ac:dyDescent="0.3">
      <c r="A582" s="5" t="s">
        <v>59</v>
      </c>
      <c r="B582" s="5" t="s">
        <v>5</v>
      </c>
      <c r="C582" s="6" t="s">
        <v>6</v>
      </c>
      <c r="D582" s="5" t="s">
        <v>25</v>
      </c>
      <c r="E582" s="5" t="s">
        <v>14</v>
      </c>
      <c r="F582" s="5" t="s">
        <v>13</v>
      </c>
      <c r="G582" s="7">
        <v>5088</v>
      </c>
    </row>
    <row r="583" spans="1:7" ht="16.5" x14ac:dyDescent="0.3">
      <c r="A583" s="5" t="s">
        <v>59</v>
      </c>
      <c r="B583" s="5" t="s">
        <v>5</v>
      </c>
      <c r="C583" s="6" t="s">
        <v>6</v>
      </c>
      <c r="D583" s="5" t="s">
        <v>25</v>
      </c>
      <c r="E583" s="5" t="s">
        <v>15</v>
      </c>
      <c r="F583" s="5" t="s">
        <v>13</v>
      </c>
      <c r="G583" s="7">
        <v>1016</v>
      </c>
    </row>
    <row r="584" spans="1:7" ht="16.5" x14ac:dyDescent="0.3">
      <c r="A584" s="5" t="s">
        <v>59</v>
      </c>
      <c r="B584" s="5" t="s">
        <v>5</v>
      </c>
      <c r="C584" s="6" t="s">
        <v>6</v>
      </c>
      <c r="D584" s="5" t="s">
        <v>25</v>
      </c>
      <c r="E584" s="5" t="s">
        <v>16</v>
      </c>
      <c r="F584" s="5" t="s">
        <v>17</v>
      </c>
      <c r="G584" s="7">
        <v>9988</v>
      </c>
    </row>
    <row r="585" spans="1:7" ht="16.5" x14ac:dyDescent="0.3">
      <c r="A585" s="5" t="s">
        <v>59</v>
      </c>
      <c r="B585" s="5" t="s">
        <v>5</v>
      </c>
      <c r="C585" s="6" t="s">
        <v>6</v>
      </c>
      <c r="D585" s="5" t="s">
        <v>25</v>
      </c>
      <c r="E585" s="5" t="s">
        <v>18</v>
      </c>
      <c r="F585" s="5" t="s">
        <v>17</v>
      </c>
      <c r="G585" s="7">
        <v>3543</v>
      </c>
    </row>
    <row r="586" spans="1:7" ht="16.5" x14ac:dyDescent="0.3">
      <c r="A586" s="5" t="s">
        <v>59</v>
      </c>
      <c r="B586" s="5" t="s">
        <v>5</v>
      </c>
      <c r="C586" s="6" t="s">
        <v>6</v>
      </c>
      <c r="D586" s="5" t="s">
        <v>25</v>
      </c>
      <c r="E586" s="5" t="s">
        <v>19</v>
      </c>
      <c r="F586" s="5" t="s">
        <v>17</v>
      </c>
      <c r="G586" s="7">
        <v>2222</v>
      </c>
    </row>
    <row r="587" spans="1:7" ht="16.5" x14ac:dyDescent="0.3">
      <c r="A587" s="5" t="s">
        <v>59</v>
      </c>
      <c r="B587" s="5" t="s">
        <v>5</v>
      </c>
      <c r="C587" s="6" t="s">
        <v>6</v>
      </c>
      <c r="D587" s="5" t="s">
        <v>25</v>
      </c>
      <c r="E587" s="5" t="s">
        <v>20</v>
      </c>
      <c r="F587" s="5" t="s">
        <v>21</v>
      </c>
      <c r="G587" s="7">
        <v>5973</v>
      </c>
    </row>
    <row r="588" spans="1:7" ht="16.5" x14ac:dyDescent="0.3">
      <c r="A588" s="5" t="s">
        <v>59</v>
      </c>
      <c r="B588" s="5" t="s">
        <v>5</v>
      </c>
      <c r="C588" s="6" t="s">
        <v>6</v>
      </c>
      <c r="D588" s="5" t="s">
        <v>25</v>
      </c>
      <c r="E588" s="5" t="s">
        <v>22</v>
      </c>
      <c r="F588" s="5" t="s">
        <v>21</v>
      </c>
      <c r="G588" s="7">
        <v>9933</v>
      </c>
    </row>
    <row r="589" spans="1:7" ht="16.5" x14ac:dyDescent="0.3">
      <c r="A589" s="5" t="s">
        <v>59</v>
      </c>
      <c r="B589" s="5" t="s">
        <v>5</v>
      </c>
      <c r="C589" s="6" t="s">
        <v>6</v>
      </c>
      <c r="D589" s="5" t="s">
        <v>25</v>
      </c>
      <c r="E589" s="5" t="s">
        <v>23</v>
      </c>
      <c r="F589" s="5" t="s">
        <v>21</v>
      </c>
      <c r="G589" s="7">
        <v>7717</v>
      </c>
    </row>
    <row r="590" spans="1:7" ht="16.5" x14ac:dyDescent="0.3">
      <c r="A590" s="5" t="s">
        <v>60</v>
      </c>
      <c r="B590" s="5" t="s">
        <v>5</v>
      </c>
      <c r="C590" s="6" t="s">
        <v>6</v>
      </c>
      <c r="D590" s="5" t="s">
        <v>25</v>
      </c>
      <c r="E590" s="5" t="s">
        <v>8</v>
      </c>
      <c r="F590" s="5" t="s">
        <v>9</v>
      </c>
      <c r="G590" s="7">
        <v>48469</v>
      </c>
    </row>
    <row r="591" spans="1:7" ht="16.5" x14ac:dyDescent="0.3">
      <c r="A591" s="5" t="s">
        <v>60</v>
      </c>
      <c r="B591" s="5" t="s">
        <v>5</v>
      </c>
      <c r="C591" s="6" t="s">
        <v>6</v>
      </c>
      <c r="D591" s="5" t="s">
        <v>25</v>
      </c>
      <c r="E591" s="5" t="s">
        <v>10</v>
      </c>
      <c r="F591" s="5" t="s">
        <v>9</v>
      </c>
      <c r="G591" s="7">
        <v>3578</v>
      </c>
    </row>
    <row r="592" spans="1:7" ht="16.5" x14ac:dyDescent="0.3">
      <c r="A592" s="5" t="s">
        <v>60</v>
      </c>
      <c r="B592" s="5" t="s">
        <v>5</v>
      </c>
      <c r="C592" s="6" t="s">
        <v>6</v>
      </c>
      <c r="D592" s="5" t="s">
        <v>25</v>
      </c>
      <c r="E592" s="5" t="s">
        <v>11</v>
      </c>
      <c r="F592" s="5" t="s">
        <v>9</v>
      </c>
      <c r="G592" s="7">
        <v>6669</v>
      </c>
    </row>
    <row r="593" spans="1:7" ht="16.5" x14ac:dyDescent="0.3">
      <c r="A593" s="5" t="s">
        <v>60</v>
      </c>
      <c r="B593" s="5" t="s">
        <v>5</v>
      </c>
      <c r="C593" s="6" t="s">
        <v>6</v>
      </c>
      <c r="D593" s="5" t="s">
        <v>25</v>
      </c>
      <c r="E593" s="5" t="s">
        <v>12</v>
      </c>
      <c r="F593" s="5" t="s">
        <v>13</v>
      </c>
      <c r="G593" s="7">
        <v>8447</v>
      </c>
    </row>
    <row r="594" spans="1:7" ht="16.5" x14ac:dyDescent="0.3">
      <c r="A594" s="5" t="s">
        <v>60</v>
      </c>
      <c r="B594" s="5" t="s">
        <v>5</v>
      </c>
      <c r="C594" s="6" t="s">
        <v>6</v>
      </c>
      <c r="D594" s="5" t="s">
        <v>25</v>
      </c>
      <c r="E594" s="5" t="s">
        <v>14</v>
      </c>
      <c r="F594" s="5" t="s">
        <v>13</v>
      </c>
      <c r="G594" s="7">
        <v>35231</v>
      </c>
    </row>
    <row r="595" spans="1:7" ht="16.5" x14ac:dyDescent="0.3">
      <c r="A595" s="5" t="s">
        <v>60</v>
      </c>
      <c r="B595" s="5" t="s">
        <v>5</v>
      </c>
      <c r="C595" s="6" t="s">
        <v>6</v>
      </c>
      <c r="D595" s="5" t="s">
        <v>25</v>
      </c>
      <c r="E595" s="5" t="s">
        <v>15</v>
      </c>
      <c r="F595" s="5" t="s">
        <v>13</v>
      </c>
      <c r="G595" s="7">
        <v>46005</v>
      </c>
    </row>
    <row r="596" spans="1:7" ht="16.5" x14ac:dyDescent="0.3">
      <c r="A596" s="5" t="s">
        <v>60</v>
      </c>
      <c r="B596" s="5" t="s">
        <v>5</v>
      </c>
      <c r="C596" s="6" t="s">
        <v>6</v>
      </c>
      <c r="D596" s="5" t="s">
        <v>25</v>
      </c>
      <c r="E596" s="5" t="s">
        <v>16</v>
      </c>
      <c r="F596" s="5" t="s">
        <v>17</v>
      </c>
      <c r="G596" s="7">
        <v>49877</v>
      </c>
    </row>
    <row r="597" spans="1:7" ht="16.5" x14ac:dyDescent="0.3">
      <c r="A597" s="5" t="s">
        <v>60</v>
      </c>
      <c r="B597" s="5" t="s">
        <v>5</v>
      </c>
      <c r="C597" s="6" t="s">
        <v>6</v>
      </c>
      <c r="D597" s="5" t="s">
        <v>25</v>
      </c>
      <c r="E597" s="5" t="s">
        <v>18</v>
      </c>
      <c r="F597" s="5" t="s">
        <v>17</v>
      </c>
      <c r="G597" s="7">
        <v>47302</v>
      </c>
    </row>
    <row r="598" spans="1:7" ht="16.5" x14ac:dyDescent="0.3">
      <c r="A598" s="5" t="s">
        <v>60</v>
      </c>
      <c r="B598" s="5" t="s">
        <v>5</v>
      </c>
      <c r="C598" s="6" t="s">
        <v>6</v>
      </c>
      <c r="D598" s="5" t="s">
        <v>25</v>
      </c>
      <c r="E598" s="5" t="s">
        <v>19</v>
      </c>
      <c r="F598" s="5" t="s">
        <v>17</v>
      </c>
      <c r="G598" s="7">
        <v>44675</v>
      </c>
    </row>
    <row r="599" spans="1:7" ht="16.5" x14ac:dyDescent="0.3">
      <c r="A599" s="5" t="s">
        <v>60</v>
      </c>
      <c r="B599" s="5" t="s">
        <v>5</v>
      </c>
      <c r="C599" s="6" t="s">
        <v>6</v>
      </c>
      <c r="D599" s="5" t="s">
        <v>25</v>
      </c>
      <c r="E599" s="5" t="s">
        <v>20</v>
      </c>
      <c r="F599" s="5" t="s">
        <v>21</v>
      </c>
      <c r="G599" s="7">
        <v>24013</v>
      </c>
    </row>
    <row r="600" spans="1:7" ht="16.5" x14ac:dyDescent="0.3">
      <c r="A600" s="5" t="s">
        <v>60</v>
      </c>
      <c r="B600" s="5" t="s">
        <v>5</v>
      </c>
      <c r="C600" s="6" t="s">
        <v>6</v>
      </c>
      <c r="D600" s="5" t="s">
        <v>25</v>
      </c>
      <c r="E600" s="5" t="s">
        <v>22</v>
      </c>
      <c r="F600" s="5" t="s">
        <v>21</v>
      </c>
      <c r="G600" s="7">
        <v>21978</v>
      </c>
    </row>
    <row r="601" spans="1:7" ht="16.5" x14ac:dyDescent="0.3">
      <c r="A601" s="5" t="s">
        <v>60</v>
      </c>
      <c r="B601" s="5" t="s">
        <v>5</v>
      </c>
      <c r="C601" s="6" t="s">
        <v>6</v>
      </c>
      <c r="D601" s="5" t="s">
        <v>25</v>
      </c>
      <c r="E601" s="5" t="s">
        <v>23</v>
      </c>
      <c r="F601" s="5" t="s">
        <v>21</v>
      </c>
      <c r="G601" s="7">
        <v>40942</v>
      </c>
    </row>
    <row r="602" spans="1:7" ht="16.5" x14ac:dyDescent="0.3">
      <c r="A602" s="5" t="s">
        <v>61</v>
      </c>
      <c r="B602" s="5" t="s">
        <v>5</v>
      </c>
      <c r="C602" s="6" t="s">
        <v>6</v>
      </c>
      <c r="D602" s="5" t="s">
        <v>25</v>
      </c>
      <c r="E602" s="5" t="s">
        <v>8</v>
      </c>
      <c r="F602" s="5" t="s">
        <v>9</v>
      </c>
      <c r="G602" s="7">
        <v>26283</v>
      </c>
    </row>
    <row r="603" spans="1:7" ht="16.5" x14ac:dyDescent="0.3">
      <c r="A603" s="5" t="s">
        <v>61</v>
      </c>
      <c r="B603" s="5" t="s">
        <v>5</v>
      </c>
      <c r="C603" s="6" t="s">
        <v>6</v>
      </c>
      <c r="D603" s="5" t="s">
        <v>25</v>
      </c>
      <c r="E603" s="5" t="s">
        <v>10</v>
      </c>
      <c r="F603" s="5" t="s">
        <v>9</v>
      </c>
      <c r="G603" s="7">
        <v>43844</v>
      </c>
    </row>
    <row r="604" spans="1:7" ht="16.5" x14ac:dyDescent="0.3">
      <c r="A604" s="5" t="s">
        <v>61</v>
      </c>
      <c r="B604" s="5" t="s">
        <v>5</v>
      </c>
      <c r="C604" s="6" t="s">
        <v>6</v>
      </c>
      <c r="D604" s="5" t="s">
        <v>25</v>
      </c>
      <c r="E604" s="5" t="s">
        <v>11</v>
      </c>
      <c r="F604" s="5" t="s">
        <v>9</v>
      </c>
      <c r="G604" s="7">
        <v>8378</v>
      </c>
    </row>
    <row r="605" spans="1:7" ht="16.5" x14ac:dyDescent="0.3">
      <c r="A605" s="5" t="s">
        <v>61</v>
      </c>
      <c r="B605" s="5" t="s">
        <v>5</v>
      </c>
      <c r="C605" s="6" t="s">
        <v>6</v>
      </c>
      <c r="D605" s="5" t="s">
        <v>25</v>
      </c>
      <c r="E605" s="5" t="s">
        <v>12</v>
      </c>
      <c r="F605" s="5" t="s">
        <v>13</v>
      </c>
      <c r="G605" s="7">
        <v>34311</v>
      </c>
    </row>
    <row r="606" spans="1:7" ht="16.5" x14ac:dyDescent="0.3">
      <c r="A606" s="5" t="s">
        <v>61</v>
      </c>
      <c r="B606" s="5" t="s">
        <v>5</v>
      </c>
      <c r="C606" s="6" t="s">
        <v>6</v>
      </c>
      <c r="D606" s="5" t="s">
        <v>25</v>
      </c>
      <c r="E606" s="5" t="s">
        <v>14</v>
      </c>
      <c r="F606" s="5" t="s">
        <v>13</v>
      </c>
      <c r="G606" s="7">
        <v>3462</v>
      </c>
    </row>
    <row r="607" spans="1:7" ht="16.5" x14ac:dyDescent="0.3">
      <c r="A607" s="5" t="s">
        <v>61</v>
      </c>
      <c r="B607" s="5" t="s">
        <v>5</v>
      </c>
      <c r="C607" s="6" t="s">
        <v>6</v>
      </c>
      <c r="D607" s="5" t="s">
        <v>25</v>
      </c>
      <c r="E607" s="5" t="s">
        <v>15</v>
      </c>
      <c r="F607" s="5" t="s">
        <v>13</v>
      </c>
      <c r="G607" s="7">
        <v>33909</v>
      </c>
    </row>
    <row r="608" spans="1:7" ht="16.5" x14ac:dyDescent="0.3">
      <c r="A608" s="5" t="s">
        <v>61</v>
      </c>
      <c r="B608" s="5" t="s">
        <v>5</v>
      </c>
      <c r="C608" s="6" t="s">
        <v>6</v>
      </c>
      <c r="D608" s="5" t="s">
        <v>25</v>
      </c>
      <c r="E608" s="5" t="s">
        <v>16</v>
      </c>
      <c r="F608" s="5" t="s">
        <v>17</v>
      </c>
      <c r="G608" s="7">
        <v>31653</v>
      </c>
    </row>
    <row r="609" spans="1:7" ht="16.5" x14ac:dyDescent="0.3">
      <c r="A609" s="5" t="s">
        <v>61</v>
      </c>
      <c r="B609" s="5" t="s">
        <v>5</v>
      </c>
      <c r="C609" s="6" t="s">
        <v>6</v>
      </c>
      <c r="D609" s="5" t="s">
        <v>25</v>
      </c>
      <c r="E609" s="5" t="s">
        <v>18</v>
      </c>
      <c r="F609" s="5" t="s">
        <v>17</v>
      </c>
      <c r="G609" s="7">
        <v>48888</v>
      </c>
    </row>
    <row r="610" spans="1:7" ht="16.5" x14ac:dyDescent="0.3">
      <c r="A610" s="5" t="s">
        <v>61</v>
      </c>
      <c r="B610" s="5" t="s">
        <v>5</v>
      </c>
      <c r="C610" s="6" t="s">
        <v>6</v>
      </c>
      <c r="D610" s="5" t="s">
        <v>25</v>
      </c>
      <c r="E610" s="5" t="s">
        <v>19</v>
      </c>
      <c r="F610" s="5" t="s">
        <v>17</v>
      </c>
      <c r="G610" s="7">
        <v>26400</v>
      </c>
    </row>
    <row r="611" spans="1:7" ht="16.5" x14ac:dyDescent="0.3">
      <c r="A611" s="5" t="s">
        <v>61</v>
      </c>
      <c r="B611" s="5" t="s">
        <v>5</v>
      </c>
      <c r="C611" s="6" t="s">
        <v>6</v>
      </c>
      <c r="D611" s="5" t="s">
        <v>25</v>
      </c>
      <c r="E611" s="5" t="s">
        <v>20</v>
      </c>
      <c r="F611" s="5" t="s">
        <v>21</v>
      </c>
      <c r="G611" s="7">
        <v>7745</v>
      </c>
    </row>
    <row r="612" spans="1:7" ht="16.5" x14ac:dyDescent="0.3">
      <c r="A612" s="5" t="s">
        <v>61</v>
      </c>
      <c r="B612" s="5" t="s">
        <v>5</v>
      </c>
      <c r="C612" s="6" t="s">
        <v>6</v>
      </c>
      <c r="D612" s="5" t="s">
        <v>25</v>
      </c>
      <c r="E612" s="5" t="s">
        <v>22</v>
      </c>
      <c r="F612" s="5" t="s">
        <v>21</v>
      </c>
      <c r="G612" s="7">
        <v>16668</v>
      </c>
    </row>
    <row r="613" spans="1:7" ht="16.5" x14ac:dyDescent="0.3">
      <c r="A613" s="5" t="s">
        <v>61</v>
      </c>
      <c r="B613" s="5" t="s">
        <v>5</v>
      </c>
      <c r="C613" s="6" t="s">
        <v>6</v>
      </c>
      <c r="D613" s="5" t="s">
        <v>25</v>
      </c>
      <c r="E613" s="5" t="s">
        <v>23</v>
      </c>
      <c r="F613" s="5" t="s">
        <v>21</v>
      </c>
      <c r="G613" s="7">
        <v>31337</v>
      </c>
    </row>
    <row r="614" spans="1:7" ht="16.5" x14ac:dyDescent="0.3">
      <c r="A614" s="5" t="s">
        <v>62</v>
      </c>
      <c r="B614" s="5" t="s">
        <v>5</v>
      </c>
      <c r="C614" s="6" t="s">
        <v>6</v>
      </c>
      <c r="D614" s="5" t="s">
        <v>25</v>
      </c>
      <c r="E614" s="5" t="s">
        <v>8</v>
      </c>
      <c r="F614" s="5" t="s">
        <v>9</v>
      </c>
      <c r="G614" s="7">
        <v>26897</v>
      </c>
    </row>
    <row r="615" spans="1:7" ht="16.5" x14ac:dyDescent="0.3">
      <c r="A615" s="5" t="s">
        <v>62</v>
      </c>
      <c r="B615" s="5" t="s">
        <v>5</v>
      </c>
      <c r="C615" s="6" t="s">
        <v>6</v>
      </c>
      <c r="D615" s="5" t="s">
        <v>25</v>
      </c>
      <c r="E615" s="5" t="s">
        <v>10</v>
      </c>
      <c r="F615" s="5" t="s">
        <v>9</v>
      </c>
      <c r="G615" s="7">
        <v>11887</v>
      </c>
    </row>
    <row r="616" spans="1:7" ht="16.5" x14ac:dyDescent="0.3">
      <c r="A616" s="5" t="s">
        <v>62</v>
      </c>
      <c r="B616" s="5" t="s">
        <v>5</v>
      </c>
      <c r="C616" s="6" t="s">
        <v>6</v>
      </c>
      <c r="D616" s="5" t="s">
        <v>25</v>
      </c>
      <c r="E616" s="5" t="s">
        <v>11</v>
      </c>
      <c r="F616" s="5" t="s">
        <v>9</v>
      </c>
      <c r="G616" s="7">
        <v>36155</v>
      </c>
    </row>
    <row r="617" spans="1:7" ht="16.5" x14ac:dyDescent="0.3">
      <c r="A617" s="5" t="s">
        <v>62</v>
      </c>
      <c r="B617" s="5" t="s">
        <v>5</v>
      </c>
      <c r="C617" s="6" t="s">
        <v>6</v>
      </c>
      <c r="D617" s="5" t="s">
        <v>25</v>
      </c>
      <c r="E617" s="5" t="s">
        <v>12</v>
      </c>
      <c r="F617" s="5" t="s">
        <v>13</v>
      </c>
      <c r="G617" s="7">
        <v>9822</v>
      </c>
    </row>
    <row r="618" spans="1:7" ht="16.5" x14ac:dyDescent="0.3">
      <c r="A618" s="5" t="s">
        <v>62</v>
      </c>
      <c r="B618" s="5" t="s">
        <v>5</v>
      </c>
      <c r="C618" s="6" t="s">
        <v>6</v>
      </c>
      <c r="D618" s="5" t="s">
        <v>25</v>
      </c>
      <c r="E618" s="5" t="s">
        <v>14</v>
      </c>
      <c r="F618" s="5" t="s">
        <v>13</v>
      </c>
      <c r="G618" s="7">
        <v>20342</v>
      </c>
    </row>
    <row r="619" spans="1:7" ht="16.5" x14ac:dyDescent="0.3">
      <c r="A619" s="5" t="s">
        <v>62</v>
      </c>
      <c r="B619" s="5" t="s">
        <v>5</v>
      </c>
      <c r="C619" s="6" t="s">
        <v>6</v>
      </c>
      <c r="D619" s="5" t="s">
        <v>25</v>
      </c>
      <c r="E619" s="5" t="s">
        <v>15</v>
      </c>
      <c r="F619" s="5" t="s">
        <v>13</v>
      </c>
      <c r="G619" s="7">
        <v>45619</v>
      </c>
    </row>
    <row r="620" spans="1:7" ht="16.5" x14ac:dyDescent="0.3">
      <c r="A620" s="5" t="s">
        <v>62</v>
      </c>
      <c r="B620" s="5" t="s">
        <v>5</v>
      </c>
      <c r="C620" s="6" t="s">
        <v>6</v>
      </c>
      <c r="D620" s="5" t="s">
        <v>25</v>
      </c>
      <c r="E620" s="5" t="s">
        <v>16</v>
      </c>
      <c r="F620" s="5" t="s">
        <v>17</v>
      </c>
      <c r="G620" s="7">
        <v>9008</v>
      </c>
    </row>
    <row r="621" spans="1:7" ht="16.5" x14ac:dyDescent="0.3">
      <c r="A621" s="5" t="s">
        <v>62</v>
      </c>
      <c r="B621" s="5" t="s">
        <v>5</v>
      </c>
      <c r="C621" s="6" t="s">
        <v>6</v>
      </c>
      <c r="D621" s="5" t="s">
        <v>25</v>
      </c>
      <c r="E621" s="5" t="s">
        <v>18</v>
      </c>
      <c r="F621" s="5" t="s">
        <v>17</v>
      </c>
      <c r="G621" s="7">
        <v>21945</v>
      </c>
    </row>
    <row r="622" spans="1:7" ht="16.5" x14ac:dyDescent="0.3">
      <c r="A622" s="5" t="s">
        <v>62</v>
      </c>
      <c r="B622" s="5" t="s">
        <v>5</v>
      </c>
      <c r="C622" s="6" t="s">
        <v>6</v>
      </c>
      <c r="D622" s="5" t="s">
        <v>25</v>
      </c>
      <c r="E622" s="5" t="s">
        <v>19</v>
      </c>
      <c r="F622" s="5" t="s">
        <v>17</v>
      </c>
      <c r="G622" s="7">
        <v>33600</v>
      </c>
    </row>
    <row r="623" spans="1:7" ht="16.5" x14ac:dyDescent="0.3">
      <c r="A623" s="5" t="s">
        <v>62</v>
      </c>
      <c r="B623" s="5" t="s">
        <v>5</v>
      </c>
      <c r="C623" s="6" t="s">
        <v>6</v>
      </c>
      <c r="D623" s="5" t="s">
        <v>25</v>
      </c>
      <c r="E623" s="5" t="s">
        <v>20</v>
      </c>
      <c r="F623" s="5" t="s">
        <v>21</v>
      </c>
      <c r="G623" s="7">
        <v>16435</v>
      </c>
    </row>
    <row r="624" spans="1:7" ht="16.5" x14ac:dyDescent="0.3">
      <c r="A624" s="5" t="s">
        <v>62</v>
      </c>
      <c r="B624" s="5" t="s">
        <v>5</v>
      </c>
      <c r="C624" s="6" t="s">
        <v>6</v>
      </c>
      <c r="D624" s="5" t="s">
        <v>25</v>
      </c>
      <c r="E624" s="5" t="s">
        <v>22</v>
      </c>
      <c r="F624" s="5" t="s">
        <v>21</v>
      </c>
      <c r="G624" s="7">
        <v>2393</v>
      </c>
    </row>
    <row r="625" spans="1:7" ht="16.5" x14ac:dyDescent="0.3">
      <c r="A625" s="5" t="s">
        <v>62</v>
      </c>
      <c r="B625" s="5" t="s">
        <v>5</v>
      </c>
      <c r="C625" s="6" t="s">
        <v>6</v>
      </c>
      <c r="D625" s="5" t="s">
        <v>25</v>
      </c>
      <c r="E625" s="5" t="s">
        <v>23</v>
      </c>
      <c r="F625" s="5" t="s">
        <v>21</v>
      </c>
      <c r="G625" s="7">
        <v>46080</v>
      </c>
    </row>
    <row r="626" spans="1:7" ht="16.5" x14ac:dyDescent="0.3">
      <c r="A626" s="5" t="s">
        <v>59</v>
      </c>
      <c r="B626" s="5" t="s">
        <v>5</v>
      </c>
      <c r="C626" s="6" t="s">
        <v>6</v>
      </c>
      <c r="D626" s="5" t="s">
        <v>26</v>
      </c>
      <c r="E626" s="5" t="s">
        <v>8</v>
      </c>
      <c r="F626" s="5" t="s">
        <v>9</v>
      </c>
      <c r="G626" s="7">
        <v>2832</v>
      </c>
    </row>
    <row r="627" spans="1:7" ht="16.5" x14ac:dyDescent="0.3">
      <c r="A627" s="5" t="s">
        <v>59</v>
      </c>
      <c r="B627" s="5" t="s">
        <v>5</v>
      </c>
      <c r="C627" s="6" t="s">
        <v>6</v>
      </c>
      <c r="D627" s="5" t="s">
        <v>26</v>
      </c>
      <c r="E627" s="5" t="s">
        <v>10</v>
      </c>
      <c r="F627" s="5" t="s">
        <v>9</v>
      </c>
      <c r="G627" s="7">
        <v>6806</v>
      </c>
    </row>
    <row r="628" spans="1:7" ht="16.5" x14ac:dyDescent="0.3">
      <c r="A628" s="5" t="s">
        <v>59</v>
      </c>
      <c r="B628" s="5" t="s">
        <v>5</v>
      </c>
      <c r="C628" s="6" t="s">
        <v>6</v>
      </c>
      <c r="D628" s="5" t="s">
        <v>26</v>
      </c>
      <c r="E628" s="5" t="s">
        <v>11</v>
      </c>
      <c r="F628" s="5" t="s">
        <v>9</v>
      </c>
      <c r="G628" s="7">
        <v>8167</v>
      </c>
    </row>
    <row r="629" spans="1:7" ht="16.5" x14ac:dyDescent="0.3">
      <c r="A629" s="5" t="s">
        <v>59</v>
      </c>
      <c r="B629" s="5" t="s">
        <v>5</v>
      </c>
      <c r="C629" s="6" t="s">
        <v>6</v>
      </c>
      <c r="D629" s="5" t="s">
        <v>26</v>
      </c>
      <c r="E629" s="5" t="s">
        <v>12</v>
      </c>
      <c r="F629" s="5" t="s">
        <v>13</v>
      </c>
      <c r="G629" s="7">
        <v>8201</v>
      </c>
    </row>
    <row r="630" spans="1:7" ht="16.5" x14ac:dyDescent="0.3">
      <c r="A630" s="5" t="s">
        <v>59</v>
      </c>
      <c r="B630" s="5" t="s">
        <v>5</v>
      </c>
      <c r="C630" s="6" t="s">
        <v>6</v>
      </c>
      <c r="D630" s="5" t="s">
        <v>26</v>
      </c>
      <c r="E630" s="5" t="s">
        <v>14</v>
      </c>
      <c r="F630" s="5" t="s">
        <v>13</v>
      </c>
      <c r="G630" s="7">
        <v>2622</v>
      </c>
    </row>
    <row r="631" spans="1:7" ht="16.5" x14ac:dyDescent="0.3">
      <c r="A631" s="5" t="s">
        <v>59</v>
      </c>
      <c r="B631" s="5" t="s">
        <v>5</v>
      </c>
      <c r="C631" s="6" t="s">
        <v>6</v>
      </c>
      <c r="D631" s="5" t="s">
        <v>26</v>
      </c>
      <c r="E631" s="5" t="s">
        <v>15</v>
      </c>
      <c r="F631" s="5" t="s">
        <v>13</v>
      </c>
      <c r="G631" s="7">
        <v>3082</v>
      </c>
    </row>
    <row r="632" spans="1:7" ht="16.5" x14ac:dyDescent="0.3">
      <c r="A632" s="5" t="s">
        <v>59</v>
      </c>
      <c r="B632" s="5" t="s">
        <v>5</v>
      </c>
      <c r="C632" s="6" t="s">
        <v>6</v>
      </c>
      <c r="D632" s="5" t="s">
        <v>26</v>
      </c>
      <c r="E632" s="5" t="s">
        <v>16</v>
      </c>
      <c r="F632" s="5" t="s">
        <v>17</v>
      </c>
      <c r="G632" s="7">
        <v>7754</v>
      </c>
    </row>
    <row r="633" spans="1:7" ht="16.5" x14ac:dyDescent="0.3">
      <c r="A633" s="5" t="s">
        <v>59</v>
      </c>
      <c r="B633" s="5" t="s">
        <v>5</v>
      </c>
      <c r="C633" s="6" t="s">
        <v>6</v>
      </c>
      <c r="D633" s="5" t="s">
        <v>26</v>
      </c>
      <c r="E633" s="5" t="s">
        <v>18</v>
      </c>
      <c r="F633" s="5" t="s">
        <v>17</v>
      </c>
      <c r="G633" s="7">
        <v>6954</v>
      </c>
    </row>
    <row r="634" spans="1:7" ht="16.5" x14ac:dyDescent="0.3">
      <c r="A634" s="5" t="s">
        <v>59</v>
      </c>
      <c r="B634" s="5" t="s">
        <v>5</v>
      </c>
      <c r="C634" s="6" t="s">
        <v>6</v>
      </c>
      <c r="D634" s="5" t="s">
        <v>26</v>
      </c>
      <c r="E634" s="5" t="s">
        <v>19</v>
      </c>
      <c r="F634" s="5" t="s">
        <v>17</v>
      </c>
      <c r="G634" s="7">
        <v>6475</v>
      </c>
    </row>
    <row r="635" spans="1:7" ht="16.5" x14ac:dyDescent="0.3">
      <c r="A635" s="5" t="s">
        <v>59</v>
      </c>
      <c r="B635" s="5" t="s">
        <v>5</v>
      </c>
      <c r="C635" s="6" t="s">
        <v>6</v>
      </c>
      <c r="D635" s="5" t="s">
        <v>26</v>
      </c>
      <c r="E635" s="5" t="s">
        <v>20</v>
      </c>
      <c r="F635" s="5" t="s">
        <v>21</v>
      </c>
      <c r="G635" s="7">
        <v>8377</v>
      </c>
    </row>
    <row r="636" spans="1:7" ht="16.5" x14ac:dyDescent="0.3">
      <c r="A636" s="5" t="s">
        <v>59</v>
      </c>
      <c r="B636" s="5" t="s">
        <v>5</v>
      </c>
      <c r="C636" s="6" t="s">
        <v>6</v>
      </c>
      <c r="D636" s="5" t="s">
        <v>26</v>
      </c>
      <c r="E636" s="5" t="s">
        <v>22</v>
      </c>
      <c r="F636" s="5" t="s">
        <v>21</v>
      </c>
      <c r="G636" s="7">
        <v>9000</v>
      </c>
    </row>
    <row r="637" spans="1:7" ht="16.5" x14ac:dyDescent="0.3">
      <c r="A637" s="5" t="s">
        <v>59</v>
      </c>
      <c r="B637" s="5" t="s">
        <v>5</v>
      </c>
      <c r="C637" s="6" t="s">
        <v>6</v>
      </c>
      <c r="D637" s="5" t="s">
        <v>26</v>
      </c>
      <c r="E637" s="5" t="s">
        <v>23</v>
      </c>
      <c r="F637" s="5" t="s">
        <v>21</v>
      </c>
      <c r="G637" s="7">
        <v>2746</v>
      </c>
    </row>
    <row r="638" spans="1:7" ht="16.5" x14ac:dyDescent="0.3">
      <c r="A638" s="5" t="s">
        <v>60</v>
      </c>
      <c r="B638" s="5" t="s">
        <v>5</v>
      </c>
      <c r="C638" s="6" t="s">
        <v>6</v>
      </c>
      <c r="D638" s="5" t="s">
        <v>26</v>
      </c>
      <c r="E638" s="5" t="s">
        <v>8</v>
      </c>
      <c r="F638" s="5" t="s">
        <v>9</v>
      </c>
      <c r="G638" s="7">
        <v>39064</v>
      </c>
    </row>
    <row r="639" spans="1:7" ht="16.5" x14ac:dyDescent="0.3">
      <c r="A639" s="5" t="s">
        <v>60</v>
      </c>
      <c r="B639" s="5" t="s">
        <v>5</v>
      </c>
      <c r="C639" s="6" t="s">
        <v>6</v>
      </c>
      <c r="D639" s="5" t="s">
        <v>26</v>
      </c>
      <c r="E639" s="5" t="s">
        <v>10</v>
      </c>
      <c r="F639" s="5" t="s">
        <v>9</v>
      </c>
      <c r="G639" s="7">
        <v>43933</v>
      </c>
    </row>
    <row r="640" spans="1:7" ht="16.5" x14ac:dyDescent="0.3">
      <c r="A640" s="5" t="s">
        <v>60</v>
      </c>
      <c r="B640" s="5" t="s">
        <v>5</v>
      </c>
      <c r="C640" s="6" t="s">
        <v>6</v>
      </c>
      <c r="D640" s="5" t="s">
        <v>26</v>
      </c>
      <c r="E640" s="5" t="s">
        <v>11</v>
      </c>
      <c r="F640" s="5" t="s">
        <v>9</v>
      </c>
      <c r="G640" s="7">
        <v>38713</v>
      </c>
    </row>
    <row r="641" spans="1:7" ht="16.5" x14ac:dyDescent="0.3">
      <c r="A641" s="5" t="s">
        <v>60</v>
      </c>
      <c r="B641" s="5" t="s">
        <v>5</v>
      </c>
      <c r="C641" s="6" t="s">
        <v>6</v>
      </c>
      <c r="D641" s="5" t="s">
        <v>26</v>
      </c>
      <c r="E641" s="5" t="s">
        <v>12</v>
      </c>
      <c r="F641" s="5" t="s">
        <v>13</v>
      </c>
      <c r="G641" s="7">
        <v>1698</v>
      </c>
    </row>
    <row r="642" spans="1:7" ht="16.5" x14ac:dyDescent="0.3">
      <c r="A642" s="5" t="s">
        <v>60</v>
      </c>
      <c r="B642" s="5" t="s">
        <v>5</v>
      </c>
      <c r="C642" s="6" t="s">
        <v>6</v>
      </c>
      <c r="D642" s="5" t="s">
        <v>26</v>
      </c>
      <c r="E642" s="5" t="s">
        <v>14</v>
      </c>
      <c r="F642" s="5" t="s">
        <v>13</v>
      </c>
      <c r="G642" s="7">
        <v>17261</v>
      </c>
    </row>
    <row r="643" spans="1:7" ht="16.5" x14ac:dyDescent="0.3">
      <c r="A643" s="5" t="s">
        <v>60</v>
      </c>
      <c r="B643" s="5" t="s">
        <v>5</v>
      </c>
      <c r="C643" s="6" t="s">
        <v>6</v>
      </c>
      <c r="D643" s="5" t="s">
        <v>26</v>
      </c>
      <c r="E643" s="5" t="s">
        <v>15</v>
      </c>
      <c r="F643" s="5" t="s">
        <v>13</v>
      </c>
      <c r="G643" s="7">
        <v>42161</v>
      </c>
    </row>
    <row r="644" spans="1:7" ht="16.5" x14ac:dyDescent="0.3">
      <c r="A644" s="5" t="s">
        <v>60</v>
      </c>
      <c r="B644" s="5" t="s">
        <v>5</v>
      </c>
      <c r="C644" s="6" t="s">
        <v>6</v>
      </c>
      <c r="D644" s="5" t="s">
        <v>26</v>
      </c>
      <c r="E644" s="5" t="s">
        <v>16</v>
      </c>
      <c r="F644" s="5" t="s">
        <v>17</v>
      </c>
      <c r="G644" s="7">
        <v>40008</v>
      </c>
    </row>
    <row r="645" spans="1:7" ht="16.5" x14ac:dyDescent="0.3">
      <c r="A645" s="5" t="s">
        <v>60</v>
      </c>
      <c r="B645" s="5" t="s">
        <v>5</v>
      </c>
      <c r="C645" s="6" t="s">
        <v>6</v>
      </c>
      <c r="D645" s="5" t="s">
        <v>26</v>
      </c>
      <c r="E645" s="5" t="s">
        <v>18</v>
      </c>
      <c r="F645" s="5" t="s">
        <v>17</v>
      </c>
      <c r="G645" s="7">
        <v>15529</v>
      </c>
    </row>
    <row r="646" spans="1:7" ht="16.5" x14ac:dyDescent="0.3">
      <c r="A646" s="5" t="s">
        <v>60</v>
      </c>
      <c r="B646" s="5" t="s">
        <v>5</v>
      </c>
      <c r="C646" s="6" t="s">
        <v>6</v>
      </c>
      <c r="D646" s="5" t="s">
        <v>26</v>
      </c>
      <c r="E646" s="5" t="s">
        <v>19</v>
      </c>
      <c r="F646" s="5" t="s">
        <v>17</v>
      </c>
      <c r="G646" s="7">
        <v>14791</v>
      </c>
    </row>
    <row r="647" spans="1:7" ht="16.5" x14ac:dyDescent="0.3">
      <c r="A647" s="5" t="s">
        <v>60</v>
      </c>
      <c r="B647" s="5" t="s">
        <v>5</v>
      </c>
      <c r="C647" s="6" t="s">
        <v>6</v>
      </c>
      <c r="D647" s="5" t="s">
        <v>26</v>
      </c>
      <c r="E647" s="5" t="s">
        <v>20</v>
      </c>
      <c r="F647" s="5" t="s">
        <v>21</v>
      </c>
      <c r="G647" s="7">
        <v>10794</v>
      </c>
    </row>
    <row r="648" spans="1:7" ht="16.5" x14ac:dyDescent="0.3">
      <c r="A648" s="5" t="s">
        <v>60</v>
      </c>
      <c r="B648" s="5" t="s">
        <v>5</v>
      </c>
      <c r="C648" s="6" t="s">
        <v>6</v>
      </c>
      <c r="D648" s="5" t="s">
        <v>26</v>
      </c>
      <c r="E648" s="5" t="s">
        <v>22</v>
      </c>
      <c r="F648" s="5" t="s">
        <v>21</v>
      </c>
      <c r="G648" s="7">
        <v>13630</v>
      </c>
    </row>
    <row r="649" spans="1:7" ht="16.5" x14ac:dyDescent="0.3">
      <c r="A649" s="5" t="s">
        <v>60</v>
      </c>
      <c r="B649" s="5" t="s">
        <v>5</v>
      </c>
      <c r="C649" s="6" t="s">
        <v>6</v>
      </c>
      <c r="D649" s="5" t="s">
        <v>26</v>
      </c>
      <c r="E649" s="5" t="s">
        <v>23</v>
      </c>
      <c r="F649" s="5" t="s">
        <v>21</v>
      </c>
      <c r="G649" s="7">
        <v>20204</v>
      </c>
    </row>
    <row r="650" spans="1:7" ht="16.5" x14ac:dyDescent="0.3">
      <c r="A650" s="5" t="s">
        <v>61</v>
      </c>
      <c r="B650" s="5" t="s">
        <v>5</v>
      </c>
      <c r="C650" s="6" t="s">
        <v>6</v>
      </c>
      <c r="D650" s="5" t="s">
        <v>26</v>
      </c>
      <c r="E650" s="5" t="s">
        <v>8</v>
      </c>
      <c r="F650" s="5" t="s">
        <v>9</v>
      </c>
      <c r="G650" s="7">
        <v>27549</v>
      </c>
    </row>
    <row r="651" spans="1:7" ht="16.5" x14ac:dyDescent="0.3">
      <c r="A651" s="5" t="s">
        <v>61</v>
      </c>
      <c r="B651" s="5" t="s">
        <v>5</v>
      </c>
      <c r="C651" s="6" t="s">
        <v>6</v>
      </c>
      <c r="D651" s="5" t="s">
        <v>26</v>
      </c>
      <c r="E651" s="5" t="s">
        <v>10</v>
      </c>
      <c r="F651" s="5" t="s">
        <v>9</v>
      </c>
      <c r="G651" s="7">
        <v>41843</v>
      </c>
    </row>
    <row r="652" spans="1:7" ht="16.5" x14ac:dyDescent="0.3">
      <c r="A652" s="5" t="s">
        <v>61</v>
      </c>
      <c r="B652" s="5" t="s">
        <v>5</v>
      </c>
      <c r="C652" s="6" t="s">
        <v>6</v>
      </c>
      <c r="D652" s="5" t="s">
        <v>26</v>
      </c>
      <c r="E652" s="5" t="s">
        <v>11</v>
      </c>
      <c r="F652" s="5" t="s">
        <v>9</v>
      </c>
      <c r="G652" s="7">
        <v>12218</v>
      </c>
    </row>
    <row r="653" spans="1:7" ht="16.5" x14ac:dyDescent="0.3">
      <c r="A653" s="5" t="s">
        <v>61</v>
      </c>
      <c r="B653" s="5" t="s">
        <v>5</v>
      </c>
      <c r="C653" s="6" t="s">
        <v>6</v>
      </c>
      <c r="D653" s="5" t="s">
        <v>26</v>
      </c>
      <c r="E653" s="5" t="s">
        <v>12</v>
      </c>
      <c r="F653" s="5" t="s">
        <v>13</v>
      </c>
      <c r="G653" s="7">
        <v>17651</v>
      </c>
    </row>
    <row r="654" spans="1:7" ht="16.5" x14ac:dyDescent="0.3">
      <c r="A654" s="5" t="s">
        <v>61</v>
      </c>
      <c r="B654" s="5" t="s">
        <v>5</v>
      </c>
      <c r="C654" s="6" t="s">
        <v>6</v>
      </c>
      <c r="D654" s="5" t="s">
        <v>26</v>
      </c>
      <c r="E654" s="5" t="s">
        <v>14</v>
      </c>
      <c r="F654" s="5" t="s">
        <v>13</v>
      </c>
      <c r="G654" s="7">
        <v>24725</v>
      </c>
    </row>
    <row r="655" spans="1:7" ht="16.5" x14ac:dyDescent="0.3">
      <c r="A655" s="5" t="s">
        <v>61</v>
      </c>
      <c r="B655" s="5" t="s">
        <v>5</v>
      </c>
      <c r="C655" s="6" t="s">
        <v>6</v>
      </c>
      <c r="D655" s="5" t="s">
        <v>26</v>
      </c>
      <c r="E655" s="5" t="s">
        <v>15</v>
      </c>
      <c r="F655" s="5" t="s">
        <v>13</v>
      </c>
      <c r="G655" s="7">
        <v>32699</v>
      </c>
    </row>
    <row r="656" spans="1:7" ht="16.5" x14ac:dyDescent="0.3">
      <c r="A656" s="5" t="s">
        <v>61</v>
      </c>
      <c r="B656" s="5" t="s">
        <v>5</v>
      </c>
      <c r="C656" s="6" t="s">
        <v>6</v>
      </c>
      <c r="D656" s="5" t="s">
        <v>26</v>
      </c>
      <c r="E656" s="5" t="s">
        <v>16</v>
      </c>
      <c r="F656" s="5" t="s">
        <v>17</v>
      </c>
      <c r="G656" s="7">
        <v>39200</v>
      </c>
    </row>
    <row r="657" spans="1:7" ht="16.5" x14ac:dyDescent="0.3">
      <c r="A657" s="5" t="s">
        <v>61</v>
      </c>
      <c r="B657" s="5" t="s">
        <v>5</v>
      </c>
      <c r="C657" s="6" t="s">
        <v>6</v>
      </c>
      <c r="D657" s="5" t="s">
        <v>26</v>
      </c>
      <c r="E657" s="5" t="s">
        <v>18</v>
      </c>
      <c r="F657" s="5" t="s">
        <v>17</v>
      </c>
      <c r="G657" s="7">
        <v>46210</v>
      </c>
    </row>
    <row r="658" spans="1:7" ht="16.5" x14ac:dyDescent="0.3">
      <c r="A658" s="5" t="s">
        <v>61</v>
      </c>
      <c r="B658" s="5" t="s">
        <v>5</v>
      </c>
      <c r="C658" s="6" t="s">
        <v>6</v>
      </c>
      <c r="D658" s="5" t="s">
        <v>26</v>
      </c>
      <c r="E658" s="5" t="s">
        <v>19</v>
      </c>
      <c r="F658" s="5" t="s">
        <v>17</v>
      </c>
      <c r="G658" s="7">
        <v>22897</v>
      </c>
    </row>
    <row r="659" spans="1:7" ht="16.5" x14ac:dyDescent="0.3">
      <c r="A659" s="5" t="s">
        <v>61</v>
      </c>
      <c r="B659" s="5" t="s">
        <v>5</v>
      </c>
      <c r="C659" s="6" t="s">
        <v>6</v>
      </c>
      <c r="D659" s="5" t="s">
        <v>26</v>
      </c>
      <c r="E659" s="5" t="s">
        <v>20</v>
      </c>
      <c r="F659" s="5" t="s">
        <v>21</v>
      </c>
      <c r="G659" s="7">
        <v>18715</v>
      </c>
    </row>
    <row r="660" spans="1:7" ht="16.5" x14ac:dyDescent="0.3">
      <c r="A660" s="5" t="s">
        <v>61</v>
      </c>
      <c r="B660" s="5" t="s">
        <v>5</v>
      </c>
      <c r="C660" s="6" t="s">
        <v>6</v>
      </c>
      <c r="D660" s="5" t="s">
        <v>26</v>
      </c>
      <c r="E660" s="5" t="s">
        <v>22</v>
      </c>
      <c r="F660" s="5" t="s">
        <v>21</v>
      </c>
      <c r="G660" s="7">
        <v>12094</v>
      </c>
    </row>
    <row r="661" spans="1:7" ht="16.5" x14ac:dyDescent="0.3">
      <c r="A661" s="5" t="s">
        <v>61</v>
      </c>
      <c r="B661" s="5" t="s">
        <v>5</v>
      </c>
      <c r="C661" s="6" t="s">
        <v>6</v>
      </c>
      <c r="D661" s="5" t="s">
        <v>26</v>
      </c>
      <c r="E661" s="5" t="s">
        <v>23</v>
      </c>
      <c r="F661" s="5" t="s">
        <v>21</v>
      </c>
      <c r="G661" s="7">
        <v>37838</v>
      </c>
    </row>
    <row r="662" spans="1:7" ht="16.5" x14ac:dyDescent="0.3">
      <c r="A662" s="5" t="s">
        <v>62</v>
      </c>
      <c r="B662" s="5" t="s">
        <v>5</v>
      </c>
      <c r="C662" s="6" t="s">
        <v>6</v>
      </c>
      <c r="D662" s="5" t="s">
        <v>26</v>
      </c>
      <c r="E662" s="5" t="s">
        <v>8</v>
      </c>
      <c r="F662" s="5" t="s">
        <v>9</v>
      </c>
      <c r="G662" s="7">
        <v>31321</v>
      </c>
    </row>
    <row r="663" spans="1:7" ht="16.5" x14ac:dyDescent="0.3">
      <c r="A663" s="5" t="s">
        <v>62</v>
      </c>
      <c r="B663" s="5" t="s">
        <v>5</v>
      </c>
      <c r="C663" s="6" t="s">
        <v>6</v>
      </c>
      <c r="D663" s="5" t="s">
        <v>26</v>
      </c>
      <c r="E663" s="5" t="s">
        <v>10</v>
      </c>
      <c r="F663" s="5" t="s">
        <v>9</v>
      </c>
      <c r="G663" s="7">
        <v>21813</v>
      </c>
    </row>
    <row r="664" spans="1:7" ht="16.5" x14ac:dyDescent="0.3">
      <c r="A664" s="5" t="s">
        <v>62</v>
      </c>
      <c r="B664" s="5" t="s">
        <v>5</v>
      </c>
      <c r="C664" s="6" t="s">
        <v>6</v>
      </c>
      <c r="D664" s="5" t="s">
        <v>26</v>
      </c>
      <c r="E664" s="5" t="s">
        <v>11</v>
      </c>
      <c r="F664" s="5" t="s">
        <v>9</v>
      </c>
      <c r="G664" s="7">
        <v>25960</v>
      </c>
    </row>
    <row r="665" spans="1:7" ht="16.5" x14ac:dyDescent="0.3">
      <c r="A665" s="5" t="s">
        <v>62</v>
      </c>
      <c r="B665" s="5" t="s">
        <v>5</v>
      </c>
      <c r="C665" s="6" t="s">
        <v>6</v>
      </c>
      <c r="D665" s="5" t="s">
        <v>26</v>
      </c>
      <c r="E665" s="5" t="s">
        <v>12</v>
      </c>
      <c r="F665" s="5" t="s">
        <v>13</v>
      </c>
      <c r="G665" s="7">
        <v>38139</v>
      </c>
    </row>
    <row r="666" spans="1:7" ht="16.5" x14ac:dyDescent="0.3">
      <c r="A666" s="5" t="s">
        <v>62</v>
      </c>
      <c r="B666" s="5" t="s">
        <v>5</v>
      </c>
      <c r="C666" s="6" t="s">
        <v>6</v>
      </c>
      <c r="D666" s="5" t="s">
        <v>26</v>
      </c>
      <c r="E666" s="5" t="s">
        <v>14</v>
      </c>
      <c r="F666" s="5" t="s">
        <v>13</v>
      </c>
      <c r="G666" s="7">
        <v>33044</v>
      </c>
    </row>
    <row r="667" spans="1:7" ht="16.5" x14ac:dyDescent="0.3">
      <c r="A667" s="5" t="s">
        <v>62</v>
      </c>
      <c r="B667" s="5" t="s">
        <v>5</v>
      </c>
      <c r="C667" s="6" t="s">
        <v>6</v>
      </c>
      <c r="D667" s="5" t="s">
        <v>26</v>
      </c>
      <c r="E667" s="5" t="s">
        <v>15</v>
      </c>
      <c r="F667" s="5" t="s">
        <v>13</v>
      </c>
      <c r="G667" s="7">
        <v>10239</v>
      </c>
    </row>
    <row r="668" spans="1:7" ht="16.5" x14ac:dyDescent="0.3">
      <c r="A668" s="5" t="s">
        <v>62</v>
      </c>
      <c r="B668" s="5" t="s">
        <v>5</v>
      </c>
      <c r="C668" s="6" t="s">
        <v>6</v>
      </c>
      <c r="D668" s="5" t="s">
        <v>26</v>
      </c>
      <c r="E668" s="5" t="s">
        <v>16</v>
      </c>
      <c r="F668" s="5" t="s">
        <v>17</v>
      </c>
      <c r="G668" s="7">
        <v>37329</v>
      </c>
    </row>
    <row r="669" spans="1:7" ht="16.5" x14ac:dyDescent="0.3">
      <c r="A669" s="5" t="s">
        <v>62</v>
      </c>
      <c r="B669" s="5" t="s">
        <v>5</v>
      </c>
      <c r="C669" s="6" t="s">
        <v>6</v>
      </c>
      <c r="D669" s="5" t="s">
        <v>26</v>
      </c>
      <c r="E669" s="5" t="s">
        <v>18</v>
      </c>
      <c r="F669" s="5" t="s">
        <v>17</v>
      </c>
      <c r="G669" s="7">
        <v>17812</v>
      </c>
    </row>
    <row r="670" spans="1:7" ht="16.5" x14ac:dyDescent="0.3">
      <c r="A670" s="5" t="s">
        <v>62</v>
      </c>
      <c r="B670" s="5" t="s">
        <v>5</v>
      </c>
      <c r="C670" s="6" t="s">
        <v>6</v>
      </c>
      <c r="D670" s="5" t="s">
        <v>26</v>
      </c>
      <c r="E670" s="5" t="s">
        <v>19</v>
      </c>
      <c r="F670" s="5" t="s">
        <v>17</v>
      </c>
      <c r="G670" s="7">
        <v>34813</v>
      </c>
    </row>
    <row r="671" spans="1:7" ht="16.5" x14ac:dyDescent="0.3">
      <c r="A671" s="5" t="s">
        <v>62</v>
      </c>
      <c r="B671" s="5" t="s">
        <v>5</v>
      </c>
      <c r="C671" s="6" t="s">
        <v>6</v>
      </c>
      <c r="D671" s="5" t="s">
        <v>26</v>
      </c>
      <c r="E671" s="5" t="s">
        <v>20</v>
      </c>
      <c r="F671" s="5" t="s">
        <v>21</v>
      </c>
      <c r="G671" s="7">
        <v>44901</v>
      </c>
    </row>
    <row r="672" spans="1:7" ht="16.5" x14ac:dyDescent="0.3">
      <c r="A672" s="5" t="s">
        <v>62</v>
      </c>
      <c r="B672" s="5" t="s">
        <v>5</v>
      </c>
      <c r="C672" s="6" t="s">
        <v>6</v>
      </c>
      <c r="D672" s="5" t="s">
        <v>26</v>
      </c>
      <c r="E672" s="5" t="s">
        <v>22</v>
      </c>
      <c r="F672" s="5" t="s">
        <v>21</v>
      </c>
      <c r="G672" s="7">
        <v>48020</v>
      </c>
    </row>
    <row r="673" spans="1:7" ht="16.5" x14ac:dyDescent="0.3">
      <c r="A673" s="5" t="s">
        <v>62</v>
      </c>
      <c r="B673" s="5" t="s">
        <v>5</v>
      </c>
      <c r="C673" s="6" t="s">
        <v>6</v>
      </c>
      <c r="D673" s="5" t="s">
        <v>26</v>
      </c>
      <c r="E673" s="5" t="s">
        <v>23</v>
      </c>
      <c r="F673" s="5" t="s">
        <v>21</v>
      </c>
      <c r="G673" s="7">
        <v>33219</v>
      </c>
    </row>
    <row r="674" spans="1:7" ht="16.5" x14ac:dyDescent="0.3">
      <c r="A674" s="5" t="s">
        <v>59</v>
      </c>
      <c r="B674" s="5" t="s">
        <v>5</v>
      </c>
      <c r="C674" s="6" t="s">
        <v>6</v>
      </c>
      <c r="D674" s="5" t="s">
        <v>27</v>
      </c>
      <c r="E674" s="5" t="s">
        <v>8</v>
      </c>
      <c r="F674" s="5" t="s">
        <v>9</v>
      </c>
      <c r="G674" s="7">
        <v>1427</v>
      </c>
    </row>
    <row r="675" spans="1:7" ht="16.5" x14ac:dyDescent="0.3">
      <c r="A675" s="5" t="s">
        <v>59</v>
      </c>
      <c r="B675" s="5" t="s">
        <v>5</v>
      </c>
      <c r="C675" s="6" t="s">
        <v>6</v>
      </c>
      <c r="D675" s="5" t="s">
        <v>27</v>
      </c>
      <c r="E675" s="5" t="s">
        <v>10</v>
      </c>
      <c r="F675" s="5" t="s">
        <v>9</v>
      </c>
      <c r="G675" s="7">
        <v>9291</v>
      </c>
    </row>
    <row r="676" spans="1:7" ht="16.5" x14ac:dyDescent="0.3">
      <c r="A676" s="5" t="s">
        <v>59</v>
      </c>
      <c r="B676" s="5" t="s">
        <v>5</v>
      </c>
      <c r="C676" s="6" t="s">
        <v>6</v>
      </c>
      <c r="D676" s="5" t="s">
        <v>27</v>
      </c>
      <c r="E676" s="5" t="s">
        <v>11</v>
      </c>
      <c r="F676" s="5" t="s">
        <v>9</v>
      </c>
      <c r="G676" s="7">
        <v>9364</v>
      </c>
    </row>
    <row r="677" spans="1:7" ht="16.5" x14ac:dyDescent="0.3">
      <c r="A677" s="5" t="s">
        <v>59</v>
      </c>
      <c r="B677" s="5" t="s">
        <v>5</v>
      </c>
      <c r="C677" s="6" t="s">
        <v>6</v>
      </c>
      <c r="D677" s="5" t="s">
        <v>27</v>
      </c>
      <c r="E677" s="5" t="s">
        <v>12</v>
      </c>
      <c r="F677" s="5" t="s">
        <v>13</v>
      </c>
      <c r="G677" s="7">
        <v>1335</v>
      </c>
    </row>
    <row r="678" spans="1:7" ht="16.5" x14ac:dyDescent="0.3">
      <c r="A678" s="5" t="s">
        <v>59</v>
      </c>
      <c r="B678" s="5" t="s">
        <v>5</v>
      </c>
      <c r="C678" s="6" t="s">
        <v>6</v>
      </c>
      <c r="D678" s="5" t="s">
        <v>27</v>
      </c>
      <c r="E678" s="5" t="s">
        <v>14</v>
      </c>
      <c r="F678" s="5" t="s">
        <v>13</v>
      </c>
      <c r="G678" s="7">
        <v>1519</v>
      </c>
    </row>
    <row r="679" spans="1:7" ht="16.5" x14ac:dyDescent="0.3">
      <c r="A679" s="5" t="s">
        <v>59</v>
      </c>
      <c r="B679" s="5" t="s">
        <v>5</v>
      </c>
      <c r="C679" s="6" t="s">
        <v>6</v>
      </c>
      <c r="D679" s="5" t="s">
        <v>27</v>
      </c>
      <c r="E679" s="5" t="s">
        <v>15</v>
      </c>
      <c r="F679" s="5" t="s">
        <v>13</v>
      </c>
      <c r="G679" s="7">
        <v>5433</v>
      </c>
    </row>
    <row r="680" spans="1:7" ht="16.5" x14ac:dyDescent="0.3">
      <c r="A680" s="5" t="s">
        <v>59</v>
      </c>
      <c r="B680" s="5" t="s">
        <v>5</v>
      </c>
      <c r="C680" s="6" t="s">
        <v>6</v>
      </c>
      <c r="D680" s="5" t="s">
        <v>27</v>
      </c>
      <c r="E680" s="5" t="s">
        <v>16</v>
      </c>
      <c r="F680" s="5" t="s">
        <v>17</v>
      </c>
      <c r="G680" s="7">
        <v>4912</v>
      </c>
    </row>
    <row r="681" spans="1:7" ht="16.5" x14ac:dyDescent="0.3">
      <c r="A681" s="5" t="s">
        <v>59</v>
      </c>
      <c r="B681" s="5" t="s">
        <v>5</v>
      </c>
      <c r="C681" s="6" t="s">
        <v>6</v>
      </c>
      <c r="D681" s="5" t="s">
        <v>27</v>
      </c>
      <c r="E681" s="5" t="s">
        <v>18</v>
      </c>
      <c r="F681" s="5" t="s">
        <v>17</v>
      </c>
      <c r="G681" s="7">
        <v>7521</v>
      </c>
    </row>
    <row r="682" spans="1:7" ht="16.5" x14ac:dyDescent="0.3">
      <c r="A682" s="5" t="s">
        <v>59</v>
      </c>
      <c r="B682" s="5" t="s">
        <v>5</v>
      </c>
      <c r="C682" s="6" t="s">
        <v>6</v>
      </c>
      <c r="D682" s="5" t="s">
        <v>27</v>
      </c>
      <c r="E682" s="5" t="s">
        <v>19</v>
      </c>
      <c r="F682" s="5" t="s">
        <v>17</v>
      </c>
      <c r="G682" s="7">
        <v>5154</v>
      </c>
    </row>
    <row r="683" spans="1:7" ht="16.5" x14ac:dyDescent="0.3">
      <c r="A683" s="5" t="s">
        <v>59</v>
      </c>
      <c r="B683" s="5" t="s">
        <v>5</v>
      </c>
      <c r="C683" s="6" t="s">
        <v>6</v>
      </c>
      <c r="D683" s="5" t="s">
        <v>27</v>
      </c>
      <c r="E683" s="5" t="s">
        <v>20</v>
      </c>
      <c r="F683" s="5" t="s">
        <v>21</v>
      </c>
      <c r="G683" s="7">
        <v>4393</v>
      </c>
    </row>
    <row r="684" spans="1:7" ht="16.5" x14ac:dyDescent="0.3">
      <c r="A684" s="5" t="s">
        <v>59</v>
      </c>
      <c r="B684" s="5" t="s">
        <v>5</v>
      </c>
      <c r="C684" s="6" t="s">
        <v>6</v>
      </c>
      <c r="D684" s="5" t="s">
        <v>27</v>
      </c>
      <c r="E684" s="5" t="s">
        <v>22</v>
      </c>
      <c r="F684" s="5" t="s">
        <v>21</v>
      </c>
      <c r="G684" s="7">
        <v>3199</v>
      </c>
    </row>
    <row r="685" spans="1:7" ht="16.5" x14ac:dyDescent="0.3">
      <c r="A685" s="5" t="s">
        <v>59</v>
      </c>
      <c r="B685" s="5" t="s">
        <v>5</v>
      </c>
      <c r="C685" s="6" t="s">
        <v>6</v>
      </c>
      <c r="D685" s="5" t="s">
        <v>27</v>
      </c>
      <c r="E685" s="5" t="s">
        <v>23</v>
      </c>
      <c r="F685" s="5" t="s">
        <v>21</v>
      </c>
      <c r="G685" s="7">
        <v>5395</v>
      </c>
    </row>
    <row r="686" spans="1:7" ht="16.5" x14ac:dyDescent="0.3">
      <c r="A686" s="5" t="s">
        <v>60</v>
      </c>
      <c r="B686" s="5" t="s">
        <v>5</v>
      </c>
      <c r="C686" s="6" t="s">
        <v>6</v>
      </c>
      <c r="D686" s="5" t="s">
        <v>27</v>
      </c>
      <c r="E686" s="5" t="s">
        <v>8</v>
      </c>
      <c r="F686" s="5" t="s">
        <v>9</v>
      </c>
      <c r="G686" s="7">
        <v>21689</v>
      </c>
    </row>
    <row r="687" spans="1:7" ht="16.5" x14ac:dyDescent="0.3">
      <c r="A687" s="5" t="s">
        <v>60</v>
      </c>
      <c r="B687" s="5" t="s">
        <v>5</v>
      </c>
      <c r="C687" s="6" t="s">
        <v>6</v>
      </c>
      <c r="D687" s="5" t="s">
        <v>27</v>
      </c>
      <c r="E687" s="5" t="s">
        <v>10</v>
      </c>
      <c r="F687" s="5" t="s">
        <v>9</v>
      </c>
      <c r="G687" s="7">
        <v>9885</v>
      </c>
    </row>
    <row r="688" spans="1:7" ht="16.5" x14ac:dyDescent="0.3">
      <c r="A688" s="5" t="s">
        <v>60</v>
      </c>
      <c r="B688" s="5" t="s">
        <v>5</v>
      </c>
      <c r="C688" s="6" t="s">
        <v>6</v>
      </c>
      <c r="D688" s="5" t="s">
        <v>27</v>
      </c>
      <c r="E688" s="5" t="s">
        <v>11</v>
      </c>
      <c r="F688" s="5" t="s">
        <v>9</v>
      </c>
      <c r="G688" s="7">
        <v>49859</v>
      </c>
    </row>
    <row r="689" spans="1:7" ht="16.5" x14ac:dyDescent="0.3">
      <c r="A689" s="5" t="s">
        <v>60</v>
      </c>
      <c r="B689" s="5" t="s">
        <v>5</v>
      </c>
      <c r="C689" s="6" t="s">
        <v>6</v>
      </c>
      <c r="D689" s="5" t="s">
        <v>27</v>
      </c>
      <c r="E689" s="5" t="s">
        <v>12</v>
      </c>
      <c r="F689" s="5" t="s">
        <v>13</v>
      </c>
      <c r="G689" s="7">
        <v>11807</v>
      </c>
    </row>
    <row r="690" spans="1:7" ht="16.5" x14ac:dyDescent="0.3">
      <c r="A690" s="5" t="s">
        <v>60</v>
      </c>
      <c r="B690" s="5" t="s">
        <v>5</v>
      </c>
      <c r="C690" s="6" t="s">
        <v>6</v>
      </c>
      <c r="D690" s="5" t="s">
        <v>27</v>
      </c>
      <c r="E690" s="5" t="s">
        <v>14</v>
      </c>
      <c r="F690" s="5" t="s">
        <v>13</v>
      </c>
      <c r="G690" s="7">
        <v>33517</v>
      </c>
    </row>
    <row r="691" spans="1:7" ht="16.5" x14ac:dyDescent="0.3">
      <c r="A691" s="5" t="s">
        <v>60</v>
      </c>
      <c r="B691" s="5" t="s">
        <v>5</v>
      </c>
      <c r="C691" s="6" t="s">
        <v>6</v>
      </c>
      <c r="D691" s="5" t="s">
        <v>27</v>
      </c>
      <c r="E691" s="5" t="s">
        <v>15</v>
      </c>
      <c r="F691" s="5" t="s">
        <v>13</v>
      </c>
      <c r="G691" s="7">
        <v>25099</v>
      </c>
    </row>
    <row r="692" spans="1:7" ht="16.5" x14ac:dyDescent="0.3">
      <c r="A692" s="5" t="s">
        <v>60</v>
      </c>
      <c r="B692" s="5" t="s">
        <v>5</v>
      </c>
      <c r="C692" s="6" t="s">
        <v>6</v>
      </c>
      <c r="D692" s="5" t="s">
        <v>27</v>
      </c>
      <c r="E692" s="5" t="s">
        <v>16</v>
      </c>
      <c r="F692" s="5" t="s">
        <v>17</v>
      </c>
      <c r="G692" s="7">
        <v>41981</v>
      </c>
    </row>
    <row r="693" spans="1:7" ht="16.5" x14ac:dyDescent="0.3">
      <c r="A693" s="5" t="s">
        <v>60</v>
      </c>
      <c r="B693" s="5" t="s">
        <v>5</v>
      </c>
      <c r="C693" s="6" t="s">
        <v>6</v>
      </c>
      <c r="D693" s="5" t="s">
        <v>27</v>
      </c>
      <c r="E693" s="5" t="s">
        <v>18</v>
      </c>
      <c r="F693" s="5" t="s">
        <v>17</v>
      </c>
      <c r="G693" s="7">
        <v>3698</v>
      </c>
    </row>
    <row r="694" spans="1:7" ht="16.5" x14ac:dyDescent="0.3">
      <c r="A694" s="5" t="s">
        <v>60</v>
      </c>
      <c r="B694" s="5" t="s">
        <v>5</v>
      </c>
      <c r="C694" s="6" t="s">
        <v>6</v>
      </c>
      <c r="D694" s="5" t="s">
        <v>27</v>
      </c>
      <c r="E694" s="5" t="s">
        <v>19</v>
      </c>
      <c r="F694" s="5" t="s">
        <v>17</v>
      </c>
      <c r="G694" s="7">
        <v>28752</v>
      </c>
    </row>
    <row r="695" spans="1:7" ht="16.5" x14ac:dyDescent="0.3">
      <c r="A695" s="5" t="s">
        <v>60</v>
      </c>
      <c r="B695" s="5" t="s">
        <v>5</v>
      </c>
      <c r="C695" s="6" t="s">
        <v>6</v>
      </c>
      <c r="D695" s="5" t="s">
        <v>27</v>
      </c>
      <c r="E695" s="5" t="s">
        <v>20</v>
      </c>
      <c r="F695" s="5" t="s">
        <v>21</v>
      </c>
      <c r="G695" s="7">
        <v>49410</v>
      </c>
    </row>
    <row r="696" spans="1:7" ht="16.5" x14ac:dyDescent="0.3">
      <c r="A696" s="5" t="s">
        <v>60</v>
      </c>
      <c r="B696" s="5" t="s">
        <v>5</v>
      </c>
      <c r="C696" s="6" t="s">
        <v>6</v>
      </c>
      <c r="D696" s="5" t="s">
        <v>27</v>
      </c>
      <c r="E696" s="5" t="s">
        <v>22</v>
      </c>
      <c r="F696" s="5" t="s">
        <v>21</v>
      </c>
      <c r="G696" s="7">
        <v>25730</v>
      </c>
    </row>
    <row r="697" spans="1:7" ht="16.5" x14ac:dyDescent="0.3">
      <c r="A697" s="5" t="s">
        <v>60</v>
      </c>
      <c r="B697" s="5" t="s">
        <v>5</v>
      </c>
      <c r="C697" s="6" t="s">
        <v>6</v>
      </c>
      <c r="D697" s="5" t="s">
        <v>27</v>
      </c>
      <c r="E697" s="5" t="s">
        <v>23</v>
      </c>
      <c r="F697" s="5" t="s">
        <v>21</v>
      </c>
      <c r="G697" s="7">
        <v>4360</v>
      </c>
    </row>
    <row r="698" spans="1:7" ht="16.5" x14ac:dyDescent="0.3">
      <c r="A698" s="5" t="s">
        <v>61</v>
      </c>
      <c r="B698" s="5" t="s">
        <v>5</v>
      </c>
      <c r="C698" s="6" t="s">
        <v>6</v>
      </c>
      <c r="D698" s="5" t="s">
        <v>27</v>
      </c>
      <c r="E698" s="5" t="s">
        <v>8</v>
      </c>
      <c r="F698" s="5" t="s">
        <v>9</v>
      </c>
      <c r="G698" s="7">
        <v>22428</v>
      </c>
    </row>
    <row r="699" spans="1:7" ht="16.5" x14ac:dyDescent="0.3">
      <c r="A699" s="5" t="s">
        <v>61</v>
      </c>
      <c r="B699" s="5" t="s">
        <v>5</v>
      </c>
      <c r="C699" s="6" t="s">
        <v>6</v>
      </c>
      <c r="D699" s="5" t="s">
        <v>27</v>
      </c>
      <c r="E699" s="5" t="s">
        <v>10</v>
      </c>
      <c r="F699" s="5" t="s">
        <v>9</v>
      </c>
      <c r="G699" s="7">
        <v>49025</v>
      </c>
    </row>
    <row r="700" spans="1:7" ht="16.5" x14ac:dyDescent="0.3">
      <c r="A700" s="5" t="s">
        <v>61</v>
      </c>
      <c r="B700" s="5" t="s">
        <v>5</v>
      </c>
      <c r="C700" s="6" t="s">
        <v>6</v>
      </c>
      <c r="D700" s="5" t="s">
        <v>27</v>
      </c>
      <c r="E700" s="5" t="s">
        <v>11</v>
      </c>
      <c r="F700" s="5" t="s">
        <v>9</v>
      </c>
      <c r="G700" s="7">
        <v>25089</v>
      </c>
    </row>
    <row r="701" spans="1:7" ht="16.5" x14ac:dyDescent="0.3">
      <c r="A701" s="5" t="s">
        <v>61</v>
      </c>
      <c r="B701" s="5" t="s">
        <v>5</v>
      </c>
      <c r="C701" s="6" t="s">
        <v>6</v>
      </c>
      <c r="D701" s="5" t="s">
        <v>27</v>
      </c>
      <c r="E701" s="5" t="s">
        <v>12</v>
      </c>
      <c r="F701" s="5" t="s">
        <v>13</v>
      </c>
      <c r="G701" s="7">
        <v>17641</v>
      </c>
    </row>
    <row r="702" spans="1:7" ht="16.5" x14ac:dyDescent="0.3">
      <c r="A702" s="5" t="s">
        <v>61</v>
      </c>
      <c r="B702" s="5" t="s">
        <v>5</v>
      </c>
      <c r="C702" s="6" t="s">
        <v>6</v>
      </c>
      <c r="D702" s="5" t="s">
        <v>27</v>
      </c>
      <c r="E702" s="5" t="s">
        <v>14</v>
      </c>
      <c r="F702" s="5" t="s">
        <v>13</v>
      </c>
      <c r="G702" s="7">
        <v>39337</v>
      </c>
    </row>
    <row r="703" spans="1:7" ht="16.5" x14ac:dyDescent="0.3">
      <c r="A703" s="5" t="s">
        <v>61</v>
      </c>
      <c r="B703" s="5" t="s">
        <v>5</v>
      </c>
      <c r="C703" s="6" t="s">
        <v>6</v>
      </c>
      <c r="D703" s="5" t="s">
        <v>27</v>
      </c>
      <c r="E703" s="5" t="s">
        <v>15</v>
      </c>
      <c r="F703" s="5" t="s">
        <v>13</v>
      </c>
      <c r="G703" s="7">
        <v>30993</v>
      </c>
    </row>
    <row r="704" spans="1:7" ht="16.5" x14ac:dyDescent="0.3">
      <c r="A704" s="5" t="s">
        <v>61</v>
      </c>
      <c r="B704" s="5" t="s">
        <v>5</v>
      </c>
      <c r="C704" s="6" t="s">
        <v>6</v>
      </c>
      <c r="D704" s="5" t="s">
        <v>27</v>
      </c>
      <c r="E704" s="5" t="s">
        <v>16</v>
      </c>
      <c r="F704" s="5" t="s">
        <v>17</v>
      </c>
      <c r="G704" s="7">
        <v>10354</v>
      </c>
    </row>
    <row r="705" spans="1:7" ht="16.5" x14ac:dyDescent="0.3">
      <c r="A705" s="5" t="s">
        <v>61</v>
      </c>
      <c r="B705" s="5" t="s">
        <v>5</v>
      </c>
      <c r="C705" s="6" t="s">
        <v>6</v>
      </c>
      <c r="D705" s="5" t="s">
        <v>27</v>
      </c>
      <c r="E705" s="5" t="s">
        <v>18</v>
      </c>
      <c r="F705" s="5" t="s">
        <v>17</v>
      </c>
      <c r="G705" s="7">
        <v>20971</v>
      </c>
    </row>
    <row r="706" spans="1:7" ht="16.5" x14ac:dyDescent="0.3">
      <c r="A706" s="5" t="s">
        <v>61</v>
      </c>
      <c r="B706" s="5" t="s">
        <v>5</v>
      </c>
      <c r="C706" s="6" t="s">
        <v>6</v>
      </c>
      <c r="D706" s="5" t="s">
        <v>27</v>
      </c>
      <c r="E706" s="5" t="s">
        <v>19</v>
      </c>
      <c r="F706" s="5" t="s">
        <v>17</v>
      </c>
      <c r="G706" s="7">
        <v>44234</v>
      </c>
    </row>
    <row r="707" spans="1:7" ht="16.5" x14ac:dyDescent="0.3">
      <c r="A707" s="5" t="s">
        <v>61</v>
      </c>
      <c r="B707" s="5" t="s">
        <v>5</v>
      </c>
      <c r="C707" s="6" t="s">
        <v>6</v>
      </c>
      <c r="D707" s="5" t="s">
        <v>27</v>
      </c>
      <c r="E707" s="5" t="s">
        <v>20</v>
      </c>
      <c r="F707" s="5" t="s">
        <v>21</v>
      </c>
      <c r="G707" s="7">
        <v>20249</v>
      </c>
    </row>
    <row r="708" spans="1:7" ht="16.5" x14ac:dyDescent="0.3">
      <c r="A708" s="5" t="s">
        <v>61</v>
      </c>
      <c r="B708" s="5" t="s">
        <v>5</v>
      </c>
      <c r="C708" s="6" t="s">
        <v>6</v>
      </c>
      <c r="D708" s="5" t="s">
        <v>27</v>
      </c>
      <c r="E708" s="5" t="s">
        <v>22</v>
      </c>
      <c r="F708" s="5" t="s">
        <v>21</v>
      </c>
      <c r="G708" s="7">
        <v>49721</v>
      </c>
    </row>
    <row r="709" spans="1:7" ht="16.5" x14ac:dyDescent="0.3">
      <c r="A709" s="5" t="s">
        <v>61</v>
      </c>
      <c r="B709" s="5" t="s">
        <v>5</v>
      </c>
      <c r="C709" s="6" t="s">
        <v>6</v>
      </c>
      <c r="D709" s="5" t="s">
        <v>27</v>
      </c>
      <c r="E709" s="5" t="s">
        <v>23</v>
      </c>
      <c r="F709" s="5" t="s">
        <v>21</v>
      </c>
      <c r="G709" s="7">
        <v>9760</v>
      </c>
    </row>
    <row r="710" spans="1:7" ht="16.5" x14ac:dyDescent="0.3">
      <c r="A710" s="5" t="s">
        <v>62</v>
      </c>
      <c r="B710" s="5" t="s">
        <v>5</v>
      </c>
      <c r="C710" s="6" t="s">
        <v>6</v>
      </c>
      <c r="D710" s="5" t="s">
        <v>27</v>
      </c>
      <c r="E710" s="5" t="s">
        <v>8</v>
      </c>
      <c r="F710" s="5" t="s">
        <v>9</v>
      </c>
      <c r="G710" s="7">
        <v>13349</v>
      </c>
    </row>
    <row r="711" spans="1:7" ht="16.5" x14ac:dyDescent="0.3">
      <c r="A711" s="5" t="s">
        <v>62</v>
      </c>
      <c r="B711" s="5" t="s">
        <v>5</v>
      </c>
      <c r="C711" s="6" t="s">
        <v>6</v>
      </c>
      <c r="D711" s="5" t="s">
        <v>27</v>
      </c>
      <c r="E711" s="5" t="s">
        <v>10</v>
      </c>
      <c r="F711" s="5" t="s">
        <v>9</v>
      </c>
      <c r="G711" s="7">
        <v>24799</v>
      </c>
    </row>
    <row r="712" spans="1:7" ht="16.5" x14ac:dyDescent="0.3">
      <c r="A712" s="5" t="s">
        <v>62</v>
      </c>
      <c r="B712" s="5" t="s">
        <v>5</v>
      </c>
      <c r="C712" s="6" t="s">
        <v>6</v>
      </c>
      <c r="D712" s="5" t="s">
        <v>27</v>
      </c>
      <c r="E712" s="5" t="s">
        <v>11</v>
      </c>
      <c r="F712" s="5" t="s">
        <v>9</v>
      </c>
      <c r="G712" s="7">
        <v>35061</v>
      </c>
    </row>
    <row r="713" spans="1:7" ht="16.5" x14ac:dyDescent="0.3">
      <c r="A713" s="5" t="s">
        <v>62</v>
      </c>
      <c r="B713" s="5" t="s">
        <v>5</v>
      </c>
      <c r="C713" s="6" t="s">
        <v>6</v>
      </c>
      <c r="D713" s="5" t="s">
        <v>27</v>
      </c>
      <c r="E713" s="5" t="s">
        <v>12</v>
      </c>
      <c r="F713" s="5" t="s">
        <v>13</v>
      </c>
      <c r="G713" s="7">
        <v>15324</v>
      </c>
    </row>
    <row r="714" spans="1:7" ht="16.5" x14ac:dyDescent="0.3">
      <c r="A714" s="5" t="s">
        <v>62</v>
      </c>
      <c r="B714" s="5" t="s">
        <v>5</v>
      </c>
      <c r="C714" s="6" t="s">
        <v>6</v>
      </c>
      <c r="D714" s="5" t="s">
        <v>27</v>
      </c>
      <c r="E714" s="5" t="s">
        <v>14</v>
      </c>
      <c r="F714" s="5" t="s">
        <v>13</v>
      </c>
      <c r="G714" s="7">
        <v>1705</v>
      </c>
    </row>
    <row r="715" spans="1:7" ht="16.5" x14ac:dyDescent="0.3">
      <c r="A715" s="5" t="s">
        <v>62</v>
      </c>
      <c r="B715" s="5" t="s">
        <v>5</v>
      </c>
      <c r="C715" s="6" t="s">
        <v>6</v>
      </c>
      <c r="D715" s="5" t="s">
        <v>27</v>
      </c>
      <c r="E715" s="5" t="s">
        <v>15</v>
      </c>
      <c r="F715" s="5" t="s">
        <v>13</v>
      </c>
      <c r="G715" s="7">
        <v>5590</v>
      </c>
    </row>
    <row r="716" spans="1:7" ht="16.5" x14ac:dyDescent="0.3">
      <c r="A716" s="5" t="s">
        <v>62</v>
      </c>
      <c r="B716" s="5" t="s">
        <v>5</v>
      </c>
      <c r="C716" s="6" t="s">
        <v>6</v>
      </c>
      <c r="D716" s="5" t="s">
        <v>27</v>
      </c>
      <c r="E716" s="5" t="s">
        <v>16</v>
      </c>
      <c r="F716" s="5" t="s">
        <v>17</v>
      </c>
      <c r="G716" s="7">
        <v>1806</v>
      </c>
    </row>
    <row r="717" spans="1:7" ht="16.5" x14ac:dyDescent="0.3">
      <c r="A717" s="5" t="s">
        <v>62</v>
      </c>
      <c r="B717" s="5" t="s">
        <v>5</v>
      </c>
      <c r="C717" s="6" t="s">
        <v>6</v>
      </c>
      <c r="D717" s="5" t="s">
        <v>27</v>
      </c>
      <c r="E717" s="5" t="s">
        <v>18</v>
      </c>
      <c r="F717" s="5" t="s">
        <v>17</v>
      </c>
      <c r="G717" s="7">
        <v>9735</v>
      </c>
    </row>
    <row r="718" spans="1:7" ht="16.5" x14ac:dyDescent="0.3">
      <c r="A718" s="5" t="s">
        <v>62</v>
      </c>
      <c r="B718" s="5" t="s">
        <v>5</v>
      </c>
      <c r="C718" s="6" t="s">
        <v>6</v>
      </c>
      <c r="D718" s="5" t="s">
        <v>27</v>
      </c>
      <c r="E718" s="5" t="s">
        <v>19</v>
      </c>
      <c r="F718" s="5" t="s">
        <v>17</v>
      </c>
      <c r="G718" s="7">
        <v>31472</v>
      </c>
    </row>
    <row r="719" spans="1:7" ht="16.5" x14ac:dyDescent="0.3">
      <c r="A719" s="5" t="s">
        <v>62</v>
      </c>
      <c r="B719" s="5" t="s">
        <v>5</v>
      </c>
      <c r="C719" s="6" t="s">
        <v>6</v>
      </c>
      <c r="D719" s="5" t="s">
        <v>27</v>
      </c>
      <c r="E719" s="5" t="s">
        <v>20</v>
      </c>
      <c r="F719" s="5" t="s">
        <v>21</v>
      </c>
      <c r="G719" s="7">
        <v>45440</v>
      </c>
    </row>
    <row r="720" spans="1:7" ht="16.5" x14ac:dyDescent="0.3">
      <c r="A720" s="5" t="s">
        <v>62</v>
      </c>
      <c r="B720" s="5" t="s">
        <v>5</v>
      </c>
      <c r="C720" s="6" t="s">
        <v>6</v>
      </c>
      <c r="D720" s="5" t="s">
        <v>27</v>
      </c>
      <c r="E720" s="5" t="s">
        <v>22</v>
      </c>
      <c r="F720" s="5" t="s">
        <v>21</v>
      </c>
      <c r="G720" s="7">
        <v>43913</v>
      </c>
    </row>
    <row r="721" spans="1:7" ht="16.5" x14ac:dyDescent="0.3">
      <c r="A721" s="5" t="s">
        <v>62</v>
      </c>
      <c r="B721" s="5" t="s">
        <v>5</v>
      </c>
      <c r="C721" s="6" t="s">
        <v>6</v>
      </c>
      <c r="D721" s="5" t="s">
        <v>27</v>
      </c>
      <c r="E721" s="5" t="s">
        <v>23</v>
      </c>
      <c r="F721" s="5" t="s">
        <v>21</v>
      </c>
      <c r="G721" s="7">
        <v>19670</v>
      </c>
    </row>
    <row r="722" spans="1:7" ht="16.5" x14ac:dyDescent="0.3">
      <c r="A722" s="5" t="s">
        <v>63</v>
      </c>
      <c r="B722" s="5" t="s">
        <v>5</v>
      </c>
      <c r="C722" s="6" t="s">
        <v>6</v>
      </c>
      <c r="D722" s="5" t="s">
        <v>7</v>
      </c>
      <c r="E722" s="5" t="s">
        <v>8</v>
      </c>
      <c r="F722" s="5" t="s">
        <v>9</v>
      </c>
      <c r="G722" s="7">
        <v>2743</v>
      </c>
    </row>
    <row r="723" spans="1:7" ht="16.5" x14ac:dyDescent="0.3">
      <c r="A723" s="5" t="s">
        <v>63</v>
      </c>
      <c r="B723" s="5" t="s">
        <v>5</v>
      </c>
      <c r="C723" s="6" t="s">
        <v>6</v>
      </c>
      <c r="D723" s="5" t="s">
        <v>7</v>
      </c>
      <c r="E723" s="5" t="s">
        <v>10</v>
      </c>
      <c r="F723" s="5" t="s">
        <v>9</v>
      </c>
      <c r="G723" s="7">
        <v>17087</v>
      </c>
    </row>
    <row r="724" spans="1:7" ht="16.5" x14ac:dyDescent="0.3">
      <c r="A724" s="5" t="s">
        <v>63</v>
      </c>
      <c r="B724" s="5" t="s">
        <v>5</v>
      </c>
      <c r="C724" s="6" t="s">
        <v>6</v>
      </c>
      <c r="D724" s="5" t="s">
        <v>7</v>
      </c>
      <c r="E724" s="5" t="s">
        <v>11</v>
      </c>
      <c r="F724" s="5" t="s">
        <v>9</v>
      </c>
      <c r="G724" s="7">
        <v>39903</v>
      </c>
    </row>
    <row r="725" spans="1:7" ht="16.5" x14ac:dyDescent="0.3">
      <c r="A725" s="5" t="s">
        <v>63</v>
      </c>
      <c r="B725" s="5" t="s">
        <v>5</v>
      </c>
      <c r="C725" s="6" t="s">
        <v>6</v>
      </c>
      <c r="D725" s="5" t="s">
        <v>7</v>
      </c>
      <c r="E725" s="5" t="s">
        <v>12</v>
      </c>
      <c r="F725" s="5" t="s">
        <v>13</v>
      </c>
      <c r="G725" s="7">
        <v>19392</v>
      </c>
    </row>
    <row r="726" spans="1:7" ht="16.5" x14ac:dyDescent="0.3">
      <c r="A726" s="5" t="s">
        <v>63</v>
      </c>
      <c r="B726" s="5" t="s">
        <v>5</v>
      </c>
      <c r="C726" s="6" t="s">
        <v>6</v>
      </c>
      <c r="D726" s="5" t="s">
        <v>7</v>
      </c>
      <c r="E726" s="5" t="s">
        <v>14</v>
      </c>
      <c r="F726" s="5" t="s">
        <v>13</v>
      </c>
      <c r="G726" s="7">
        <v>30267</v>
      </c>
    </row>
    <row r="727" spans="1:7" ht="16.5" x14ac:dyDescent="0.3">
      <c r="A727" s="5" t="s">
        <v>63</v>
      </c>
      <c r="B727" s="5" t="s">
        <v>5</v>
      </c>
      <c r="C727" s="6" t="s">
        <v>6</v>
      </c>
      <c r="D727" s="5" t="s">
        <v>7</v>
      </c>
      <c r="E727" s="5" t="s">
        <v>15</v>
      </c>
      <c r="F727" s="5" t="s">
        <v>13</v>
      </c>
      <c r="G727" s="7">
        <v>21707</v>
      </c>
    </row>
    <row r="728" spans="1:7" ht="16.5" x14ac:dyDescent="0.3">
      <c r="A728" s="5" t="s">
        <v>63</v>
      </c>
      <c r="B728" s="5" t="s">
        <v>5</v>
      </c>
      <c r="C728" s="6" t="s">
        <v>6</v>
      </c>
      <c r="D728" s="5" t="s">
        <v>7</v>
      </c>
      <c r="E728" s="5" t="s">
        <v>16</v>
      </c>
      <c r="F728" s="5" t="s">
        <v>17</v>
      </c>
      <c r="G728" s="7">
        <v>21050</v>
      </c>
    </row>
    <row r="729" spans="1:7" ht="16.5" x14ac:dyDescent="0.3">
      <c r="A729" s="5" t="s">
        <v>63</v>
      </c>
      <c r="B729" s="5" t="s">
        <v>5</v>
      </c>
      <c r="C729" s="6" t="s">
        <v>6</v>
      </c>
      <c r="D729" s="5" t="s">
        <v>7</v>
      </c>
      <c r="E729" s="5" t="s">
        <v>18</v>
      </c>
      <c r="F729" s="5" t="s">
        <v>17</v>
      </c>
      <c r="G729" s="7">
        <v>33208</v>
      </c>
    </row>
    <row r="730" spans="1:7" ht="16.5" x14ac:dyDescent="0.3">
      <c r="A730" s="5" t="s">
        <v>63</v>
      </c>
      <c r="B730" s="5" t="s">
        <v>5</v>
      </c>
      <c r="C730" s="6" t="s">
        <v>6</v>
      </c>
      <c r="D730" s="5" t="s">
        <v>7</v>
      </c>
      <c r="E730" s="5" t="s">
        <v>19</v>
      </c>
      <c r="F730" s="5" t="s">
        <v>17</v>
      </c>
      <c r="G730" s="7">
        <v>26721</v>
      </c>
    </row>
    <row r="731" spans="1:7" ht="16.5" x14ac:dyDescent="0.3">
      <c r="A731" s="5" t="s">
        <v>63</v>
      </c>
      <c r="B731" s="5" t="s">
        <v>5</v>
      </c>
      <c r="C731" s="6" t="s">
        <v>6</v>
      </c>
      <c r="D731" s="5" t="s">
        <v>7</v>
      </c>
      <c r="E731" s="5" t="s">
        <v>20</v>
      </c>
      <c r="F731" s="5" t="s">
        <v>21</v>
      </c>
      <c r="G731" s="7">
        <v>22630</v>
      </c>
    </row>
    <row r="732" spans="1:7" ht="16.5" x14ac:dyDescent="0.3">
      <c r="A732" s="5" t="s">
        <v>63</v>
      </c>
      <c r="B732" s="5" t="s">
        <v>5</v>
      </c>
      <c r="C732" s="6" t="s">
        <v>6</v>
      </c>
      <c r="D732" s="5" t="s">
        <v>7</v>
      </c>
      <c r="E732" s="5" t="s">
        <v>22</v>
      </c>
      <c r="F732" s="5" t="s">
        <v>21</v>
      </c>
      <c r="G732" s="7">
        <v>21420</v>
      </c>
    </row>
    <row r="733" spans="1:7" ht="16.5" x14ac:dyDescent="0.3">
      <c r="A733" s="5" t="s">
        <v>63</v>
      </c>
      <c r="B733" s="5" t="s">
        <v>5</v>
      </c>
      <c r="C733" s="6" t="s">
        <v>6</v>
      </c>
      <c r="D733" s="5" t="s">
        <v>7</v>
      </c>
      <c r="E733" s="5" t="s">
        <v>23</v>
      </c>
      <c r="F733" s="5" t="s">
        <v>21</v>
      </c>
      <c r="G733" s="7">
        <v>26372</v>
      </c>
    </row>
    <row r="734" spans="1:7" ht="16.5" x14ac:dyDescent="0.3">
      <c r="A734" s="5" t="s">
        <v>64</v>
      </c>
      <c r="B734" s="5" t="s">
        <v>5</v>
      </c>
      <c r="C734" s="6" t="s">
        <v>6</v>
      </c>
      <c r="D734" s="5" t="s">
        <v>7</v>
      </c>
      <c r="E734" s="5" t="s">
        <v>8</v>
      </c>
      <c r="F734" s="5" t="s">
        <v>9</v>
      </c>
      <c r="G734" s="7">
        <v>41447</v>
      </c>
    </row>
    <row r="735" spans="1:7" ht="16.5" x14ac:dyDescent="0.3">
      <c r="A735" s="5" t="s">
        <v>64</v>
      </c>
      <c r="B735" s="5" t="s">
        <v>5</v>
      </c>
      <c r="C735" s="6" t="s">
        <v>6</v>
      </c>
      <c r="D735" s="5" t="s">
        <v>7</v>
      </c>
      <c r="E735" s="5" t="s">
        <v>10</v>
      </c>
      <c r="F735" s="5" t="s">
        <v>9</v>
      </c>
      <c r="G735" s="7">
        <v>4670</v>
      </c>
    </row>
    <row r="736" spans="1:7" ht="16.5" x14ac:dyDescent="0.3">
      <c r="A736" s="5" t="s">
        <v>64</v>
      </c>
      <c r="B736" s="5" t="s">
        <v>5</v>
      </c>
      <c r="C736" s="6" t="s">
        <v>6</v>
      </c>
      <c r="D736" s="5" t="s">
        <v>7</v>
      </c>
      <c r="E736" s="5" t="s">
        <v>11</v>
      </c>
      <c r="F736" s="5" t="s">
        <v>9</v>
      </c>
      <c r="G736" s="7">
        <v>30611</v>
      </c>
    </row>
    <row r="737" spans="1:7" ht="16.5" x14ac:dyDescent="0.3">
      <c r="A737" s="5" t="s">
        <v>64</v>
      </c>
      <c r="B737" s="5" t="s">
        <v>5</v>
      </c>
      <c r="C737" s="6" t="s">
        <v>6</v>
      </c>
      <c r="D737" s="5" t="s">
        <v>7</v>
      </c>
      <c r="E737" s="5" t="s">
        <v>12</v>
      </c>
      <c r="F737" s="5" t="s">
        <v>13</v>
      </c>
      <c r="G737" s="7">
        <v>8889</v>
      </c>
    </row>
    <row r="738" spans="1:7" ht="16.5" x14ac:dyDescent="0.3">
      <c r="A738" s="5" t="s">
        <v>64</v>
      </c>
      <c r="B738" s="5" t="s">
        <v>5</v>
      </c>
      <c r="C738" s="6" t="s">
        <v>6</v>
      </c>
      <c r="D738" s="5" t="s">
        <v>7</v>
      </c>
      <c r="E738" s="5" t="s">
        <v>14</v>
      </c>
      <c r="F738" s="5" t="s">
        <v>13</v>
      </c>
      <c r="G738" s="7">
        <v>21618</v>
      </c>
    </row>
    <row r="739" spans="1:7" ht="16.5" x14ac:dyDescent="0.3">
      <c r="A739" s="5" t="s">
        <v>64</v>
      </c>
      <c r="B739" s="5" t="s">
        <v>5</v>
      </c>
      <c r="C739" s="6" t="s">
        <v>6</v>
      </c>
      <c r="D739" s="5" t="s">
        <v>7</v>
      </c>
      <c r="E739" s="5" t="s">
        <v>15</v>
      </c>
      <c r="F739" s="5" t="s">
        <v>13</v>
      </c>
      <c r="G739" s="7">
        <v>42644</v>
      </c>
    </row>
    <row r="740" spans="1:7" ht="16.5" x14ac:dyDescent="0.3">
      <c r="A740" s="5" t="s">
        <v>64</v>
      </c>
      <c r="B740" s="5" t="s">
        <v>5</v>
      </c>
      <c r="C740" s="6" t="s">
        <v>6</v>
      </c>
      <c r="D740" s="5" t="s">
        <v>7</v>
      </c>
      <c r="E740" s="5" t="s">
        <v>16</v>
      </c>
      <c r="F740" s="5" t="s">
        <v>17</v>
      </c>
      <c r="G740" s="7">
        <v>32654</v>
      </c>
    </row>
    <row r="741" spans="1:7" ht="16.5" x14ac:dyDescent="0.3">
      <c r="A741" s="5" t="s">
        <v>64</v>
      </c>
      <c r="B741" s="5" t="s">
        <v>5</v>
      </c>
      <c r="C741" s="6" t="s">
        <v>6</v>
      </c>
      <c r="D741" s="5" t="s">
        <v>7</v>
      </c>
      <c r="E741" s="5" t="s">
        <v>18</v>
      </c>
      <c r="F741" s="5" t="s">
        <v>17</v>
      </c>
      <c r="G741" s="7">
        <v>29122</v>
      </c>
    </row>
    <row r="742" spans="1:7" ht="16.5" x14ac:dyDescent="0.3">
      <c r="A742" s="5" t="s">
        <v>64</v>
      </c>
      <c r="B742" s="5" t="s">
        <v>5</v>
      </c>
      <c r="C742" s="6" t="s">
        <v>6</v>
      </c>
      <c r="D742" s="5" t="s">
        <v>7</v>
      </c>
      <c r="E742" s="5" t="s">
        <v>19</v>
      </c>
      <c r="F742" s="5" t="s">
        <v>17</v>
      </c>
      <c r="G742" s="7">
        <v>20582</v>
      </c>
    </row>
    <row r="743" spans="1:7" ht="16.5" x14ac:dyDescent="0.3">
      <c r="A743" s="5" t="s">
        <v>64</v>
      </c>
      <c r="B743" s="5" t="s">
        <v>5</v>
      </c>
      <c r="C743" s="6" t="s">
        <v>6</v>
      </c>
      <c r="D743" s="5" t="s">
        <v>7</v>
      </c>
      <c r="E743" s="5" t="s">
        <v>20</v>
      </c>
      <c r="F743" s="5" t="s">
        <v>21</v>
      </c>
      <c r="G743" s="7">
        <v>12514</v>
      </c>
    </row>
    <row r="744" spans="1:7" ht="16.5" x14ac:dyDescent="0.3">
      <c r="A744" s="5" t="s">
        <v>64</v>
      </c>
      <c r="B744" s="5" t="s">
        <v>5</v>
      </c>
      <c r="C744" s="6" t="s">
        <v>6</v>
      </c>
      <c r="D744" s="5" t="s">
        <v>7</v>
      </c>
      <c r="E744" s="5" t="s">
        <v>22</v>
      </c>
      <c r="F744" s="5" t="s">
        <v>21</v>
      </c>
      <c r="G744" s="7">
        <v>7089</v>
      </c>
    </row>
    <row r="745" spans="1:7" ht="16.5" x14ac:dyDescent="0.3">
      <c r="A745" s="5" t="s">
        <v>64</v>
      </c>
      <c r="B745" s="5" t="s">
        <v>5</v>
      </c>
      <c r="C745" s="6" t="s">
        <v>6</v>
      </c>
      <c r="D745" s="5" t="s">
        <v>7</v>
      </c>
      <c r="E745" s="5" t="s">
        <v>23</v>
      </c>
      <c r="F745" s="5" t="s">
        <v>21</v>
      </c>
      <c r="G745" s="7">
        <v>24722</v>
      </c>
    </row>
    <row r="746" spans="1:7" ht="16.5" x14ac:dyDescent="0.3">
      <c r="A746" s="5" t="s">
        <v>65</v>
      </c>
      <c r="B746" s="5" t="s">
        <v>5</v>
      </c>
      <c r="C746" s="6" t="s">
        <v>6</v>
      </c>
      <c r="D746" s="5" t="s">
        <v>7</v>
      </c>
      <c r="E746" s="5" t="s">
        <v>8</v>
      </c>
      <c r="F746" s="5" t="s">
        <v>9</v>
      </c>
      <c r="G746" s="7">
        <v>9423</v>
      </c>
    </row>
    <row r="747" spans="1:7" ht="16.5" x14ac:dyDescent="0.3">
      <c r="A747" s="5" t="s">
        <v>65</v>
      </c>
      <c r="B747" s="5" t="s">
        <v>5</v>
      </c>
      <c r="C747" s="6" t="s">
        <v>6</v>
      </c>
      <c r="D747" s="5" t="s">
        <v>7</v>
      </c>
      <c r="E747" s="5" t="s">
        <v>10</v>
      </c>
      <c r="F747" s="5" t="s">
        <v>9</v>
      </c>
      <c r="G747" s="7">
        <v>11758</v>
      </c>
    </row>
    <row r="748" spans="1:7" ht="16.5" x14ac:dyDescent="0.3">
      <c r="A748" s="5" t="s">
        <v>65</v>
      </c>
      <c r="B748" s="5" t="s">
        <v>5</v>
      </c>
      <c r="C748" s="6" t="s">
        <v>6</v>
      </c>
      <c r="D748" s="5" t="s">
        <v>7</v>
      </c>
      <c r="E748" s="5" t="s">
        <v>11</v>
      </c>
      <c r="F748" s="5" t="s">
        <v>9</v>
      </c>
      <c r="G748" s="7">
        <v>19584</v>
      </c>
    </row>
    <row r="749" spans="1:7" ht="16.5" x14ac:dyDescent="0.3">
      <c r="A749" s="5" t="s">
        <v>65</v>
      </c>
      <c r="B749" s="5" t="s">
        <v>5</v>
      </c>
      <c r="C749" s="6" t="s">
        <v>6</v>
      </c>
      <c r="D749" s="5" t="s">
        <v>7</v>
      </c>
      <c r="E749" s="5" t="s">
        <v>12</v>
      </c>
      <c r="F749" s="5" t="s">
        <v>13</v>
      </c>
      <c r="G749" s="7">
        <v>19584</v>
      </c>
    </row>
    <row r="750" spans="1:7" ht="16.5" x14ac:dyDescent="0.3">
      <c r="A750" s="5" t="s">
        <v>65</v>
      </c>
      <c r="B750" s="5" t="s">
        <v>5</v>
      </c>
      <c r="C750" s="6" t="s">
        <v>6</v>
      </c>
      <c r="D750" s="5" t="s">
        <v>7</v>
      </c>
      <c r="E750" s="5" t="s">
        <v>14</v>
      </c>
      <c r="F750" s="5" t="s">
        <v>13</v>
      </c>
      <c r="G750" s="7">
        <v>19435</v>
      </c>
    </row>
    <row r="751" spans="1:7" ht="16.5" x14ac:dyDescent="0.3">
      <c r="A751" s="5" t="s">
        <v>65</v>
      </c>
      <c r="B751" s="5" t="s">
        <v>5</v>
      </c>
      <c r="C751" s="6" t="s">
        <v>6</v>
      </c>
      <c r="D751" s="5" t="s">
        <v>7</v>
      </c>
      <c r="E751" s="5" t="s">
        <v>15</v>
      </c>
      <c r="F751" s="5" t="s">
        <v>13</v>
      </c>
      <c r="G751" s="7">
        <v>29669</v>
      </c>
    </row>
    <row r="752" spans="1:7" ht="16.5" x14ac:dyDescent="0.3">
      <c r="A752" s="5" t="s">
        <v>65</v>
      </c>
      <c r="B752" s="5" t="s">
        <v>5</v>
      </c>
      <c r="C752" s="6" t="s">
        <v>6</v>
      </c>
      <c r="D752" s="5" t="s">
        <v>7</v>
      </c>
      <c r="E752" s="5" t="s">
        <v>16</v>
      </c>
      <c r="F752" s="5" t="s">
        <v>17</v>
      </c>
      <c r="G752" s="7">
        <v>27395</v>
      </c>
    </row>
    <row r="753" spans="1:7" ht="16.5" x14ac:dyDescent="0.3">
      <c r="A753" s="5" t="s">
        <v>65</v>
      </c>
      <c r="B753" s="5" t="s">
        <v>5</v>
      </c>
      <c r="C753" s="6" t="s">
        <v>6</v>
      </c>
      <c r="D753" s="5" t="s">
        <v>7</v>
      </c>
      <c r="E753" s="5" t="s">
        <v>18</v>
      </c>
      <c r="F753" s="5" t="s">
        <v>17</v>
      </c>
      <c r="G753" s="7">
        <v>47606</v>
      </c>
    </row>
    <row r="754" spans="1:7" ht="16.5" x14ac:dyDescent="0.3">
      <c r="A754" s="5" t="s">
        <v>65</v>
      </c>
      <c r="B754" s="5" t="s">
        <v>5</v>
      </c>
      <c r="C754" s="6" t="s">
        <v>6</v>
      </c>
      <c r="D754" s="5" t="s">
        <v>7</v>
      </c>
      <c r="E754" s="5" t="s">
        <v>19</v>
      </c>
      <c r="F754" s="5" t="s">
        <v>17</v>
      </c>
      <c r="G754" s="7">
        <v>34415</v>
      </c>
    </row>
    <row r="755" spans="1:7" ht="16.5" x14ac:dyDescent="0.3">
      <c r="A755" s="5" t="s">
        <v>65</v>
      </c>
      <c r="B755" s="5" t="s">
        <v>5</v>
      </c>
      <c r="C755" s="6" t="s">
        <v>6</v>
      </c>
      <c r="D755" s="5" t="s">
        <v>7</v>
      </c>
      <c r="E755" s="5" t="s">
        <v>20</v>
      </c>
      <c r="F755" s="5" t="s">
        <v>21</v>
      </c>
      <c r="G755" s="7">
        <v>43710</v>
      </c>
    </row>
    <row r="756" spans="1:7" ht="16.5" x14ac:dyDescent="0.3">
      <c r="A756" s="5" t="s">
        <v>65</v>
      </c>
      <c r="B756" s="5" t="s">
        <v>5</v>
      </c>
      <c r="C756" s="6" t="s">
        <v>6</v>
      </c>
      <c r="D756" s="5" t="s">
        <v>7</v>
      </c>
      <c r="E756" s="5" t="s">
        <v>22</v>
      </c>
      <c r="F756" s="5" t="s">
        <v>21</v>
      </c>
      <c r="G756" s="7">
        <v>32923</v>
      </c>
    </row>
    <row r="757" spans="1:7" ht="16.5" x14ac:dyDescent="0.3">
      <c r="A757" s="5" t="s">
        <v>65</v>
      </c>
      <c r="B757" s="5" t="s">
        <v>5</v>
      </c>
      <c r="C757" s="6" t="s">
        <v>6</v>
      </c>
      <c r="D757" s="5" t="s">
        <v>7</v>
      </c>
      <c r="E757" s="5" t="s">
        <v>23</v>
      </c>
      <c r="F757" s="5" t="s">
        <v>21</v>
      </c>
      <c r="G757" s="7">
        <v>47832</v>
      </c>
    </row>
    <row r="758" spans="1:7" ht="16.5" x14ac:dyDescent="0.3">
      <c r="A758" s="5" t="s">
        <v>66</v>
      </c>
      <c r="B758" s="5" t="s">
        <v>5</v>
      </c>
      <c r="C758" s="6" t="s">
        <v>6</v>
      </c>
      <c r="D758" s="5" t="s">
        <v>7</v>
      </c>
      <c r="E758" s="5" t="s">
        <v>8</v>
      </c>
      <c r="F758" s="5" t="s">
        <v>9</v>
      </c>
      <c r="G758" s="7">
        <v>7386</v>
      </c>
    </row>
    <row r="759" spans="1:7" ht="16.5" x14ac:dyDescent="0.3">
      <c r="A759" s="5" t="s">
        <v>66</v>
      </c>
      <c r="B759" s="5" t="s">
        <v>5</v>
      </c>
      <c r="C759" s="6" t="s">
        <v>6</v>
      </c>
      <c r="D759" s="5" t="s">
        <v>7</v>
      </c>
      <c r="E759" s="5" t="s">
        <v>10</v>
      </c>
      <c r="F759" s="5" t="s">
        <v>9</v>
      </c>
      <c r="G759" s="7">
        <v>25332</v>
      </c>
    </row>
    <row r="760" spans="1:7" ht="16.5" x14ac:dyDescent="0.3">
      <c r="A760" s="5" t="s">
        <v>66</v>
      </c>
      <c r="B760" s="5" t="s">
        <v>5</v>
      </c>
      <c r="C760" s="6" t="s">
        <v>6</v>
      </c>
      <c r="D760" s="5" t="s">
        <v>7</v>
      </c>
      <c r="E760" s="5" t="s">
        <v>11</v>
      </c>
      <c r="F760" s="5" t="s">
        <v>9</v>
      </c>
      <c r="G760" s="7">
        <v>41717</v>
      </c>
    </row>
    <row r="761" spans="1:7" ht="16.5" x14ac:dyDescent="0.3">
      <c r="A761" s="5" t="s">
        <v>66</v>
      </c>
      <c r="B761" s="5" t="s">
        <v>5</v>
      </c>
      <c r="C761" s="6" t="s">
        <v>6</v>
      </c>
      <c r="D761" s="5" t="s">
        <v>7</v>
      </c>
      <c r="E761" s="5" t="s">
        <v>12</v>
      </c>
      <c r="F761" s="5" t="s">
        <v>13</v>
      </c>
      <c r="G761" s="7">
        <v>39601</v>
      </c>
    </row>
    <row r="762" spans="1:7" ht="16.5" x14ac:dyDescent="0.3">
      <c r="A762" s="5" t="s">
        <v>66</v>
      </c>
      <c r="B762" s="5" t="s">
        <v>5</v>
      </c>
      <c r="C762" s="6" t="s">
        <v>6</v>
      </c>
      <c r="D762" s="5" t="s">
        <v>7</v>
      </c>
      <c r="E762" s="5" t="s">
        <v>14</v>
      </c>
      <c r="F762" s="5" t="s">
        <v>13</v>
      </c>
      <c r="G762" s="7">
        <v>30574</v>
      </c>
    </row>
    <row r="763" spans="1:7" ht="16.5" x14ac:dyDescent="0.3">
      <c r="A763" s="5" t="s">
        <v>66</v>
      </c>
      <c r="B763" s="5" t="s">
        <v>5</v>
      </c>
      <c r="C763" s="6" t="s">
        <v>6</v>
      </c>
      <c r="D763" s="5" t="s">
        <v>7</v>
      </c>
      <c r="E763" s="5" t="s">
        <v>15</v>
      </c>
      <c r="F763" s="5" t="s">
        <v>13</v>
      </c>
      <c r="G763" s="7">
        <v>16130</v>
      </c>
    </row>
    <row r="764" spans="1:7" ht="16.5" x14ac:dyDescent="0.3">
      <c r="A764" s="5" t="s">
        <v>66</v>
      </c>
      <c r="B764" s="5" t="s">
        <v>5</v>
      </c>
      <c r="C764" s="6" t="s">
        <v>6</v>
      </c>
      <c r="D764" s="5" t="s">
        <v>7</v>
      </c>
      <c r="E764" s="5" t="s">
        <v>16</v>
      </c>
      <c r="F764" s="5" t="s">
        <v>17</v>
      </c>
      <c r="G764" s="7">
        <v>36981</v>
      </c>
    </row>
    <row r="765" spans="1:7" ht="16.5" x14ac:dyDescent="0.3">
      <c r="A765" s="5" t="s">
        <v>66</v>
      </c>
      <c r="B765" s="5" t="s">
        <v>5</v>
      </c>
      <c r="C765" s="6" t="s">
        <v>6</v>
      </c>
      <c r="D765" s="5" t="s">
        <v>7</v>
      </c>
      <c r="E765" s="5" t="s">
        <v>18</v>
      </c>
      <c r="F765" s="5" t="s">
        <v>17</v>
      </c>
      <c r="G765" s="7">
        <v>22020</v>
      </c>
    </row>
    <row r="766" spans="1:7" ht="16.5" x14ac:dyDescent="0.3">
      <c r="A766" s="5" t="s">
        <v>66</v>
      </c>
      <c r="B766" s="5" t="s">
        <v>5</v>
      </c>
      <c r="C766" s="6" t="s">
        <v>6</v>
      </c>
      <c r="D766" s="5" t="s">
        <v>7</v>
      </c>
      <c r="E766" s="5" t="s">
        <v>19</v>
      </c>
      <c r="F766" s="5" t="s">
        <v>17</v>
      </c>
      <c r="G766" s="7">
        <v>13677</v>
      </c>
    </row>
    <row r="767" spans="1:7" ht="16.5" x14ac:dyDescent="0.3">
      <c r="A767" s="5" t="s">
        <v>66</v>
      </c>
      <c r="B767" s="5" t="s">
        <v>5</v>
      </c>
      <c r="C767" s="6" t="s">
        <v>6</v>
      </c>
      <c r="D767" s="5" t="s">
        <v>7</v>
      </c>
      <c r="E767" s="5" t="s">
        <v>20</v>
      </c>
      <c r="F767" s="5" t="s">
        <v>21</v>
      </c>
      <c r="G767" s="7">
        <v>29284</v>
      </c>
    </row>
    <row r="768" spans="1:7" ht="16.5" x14ac:dyDescent="0.3">
      <c r="A768" s="5" t="s">
        <v>66</v>
      </c>
      <c r="B768" s="5" t="s">
        <v>5</v>
      </c>
      <c r="C768" s="6" t="s">
        <v>6</v>
      </c>
      <c r="D768" s="5" t="s">
        <v>7</v>
      </c>
      <c r="E768" s="5" t="s">
        <v>22</v>
      </c>
      <c r="F768" s="5" t="s">
        <v>21</v>
      </c>
      <c r="G768" s="7">
        <v>26480</v>
      </c>
    </row>
    <row r="769" spans="1:7" ht="16.5" x14ac:dyDescent="0.3">
      <c r="A769" s="5" t="s">
        <v>66</v>
      </c>
      <c r="B769" s="5" t="s">
        <v>5</v>
      </c>
      <c r="C769" s="6" t="s">
        <v>6</v>
      </c>
      <c r="D769" s="5" t="s">
        <v>7</v>
      </c>
      <c r="E769" s="5" t="s">
        <v>23</v>
      </c>
      <c r="F769" s="5" t="s">
        <v>21</v>
      </c>
      <c r="G769" s="7">
        <v>11096</v>
      </c>
    </row>
    <row r="770" spans="1:7" ht="16.5" x14ac:dyDescent="0.3">
      <c r="A770" s="5" t="s">
        <v>63</v>
      </c>
      <c r="B770" s="5" t="s">
        <v>5</v>
      </c>
      <c r="C770" s="6" t="s">
        <v>6</v>
      </c>
      <c r="D770" s="5" t="s">
        <v>24</v>
      </c>
      <c r="E770" s="5" t="s">
        <v>8</v>
      </c>
      <c r="F770" s="5" t="s">
        <v>9</v>
      </c>
      <c r="G770" s="7">
        <v>22382</v>
      </c>
    </row>
    <row r="771" spans="1:7" ht="16.5" x14ac:dyDescent="0.3">
      <c r="A771" s="5" t="s">
        <v>63</v>
      </c>
      <c r="B771" s="5" t="s">
        <v>5</v>
      </c>
      <c r="C771" s="6" t="s">
        <v>6</v>
      </c>
      <c r="D771" s="5" t="s">
        <v>24</v>
      </c>
      <c r="E771" s="5" t="s">
        <v>10</v>
      </c>
      <c r="F771" s="5" t="s">
        <v>9</v>
      </c>
      <c r="G771" s="7">
        <v>15333</v>
      </c>
    </row>
    <row r="772" spans="1:7" ht="16.5" x14ac:dyDescent="0.3">
      <c r="A772" s="5" t="s">
        <v>63</v>
      </c>
      <c r="B772" s="5" t="s">
        <v>5</v>
      </c>
      <c r="C772" s="6" t="s">
        <v>6</v>
      </c>
      <c r="D772" s="5" t="s">
        <v>24</v>
      </c>
      <c r="E772" s="5" t="s">
        <v>11</v>
      </c>
      <c r="F772" s="5" t="s">
        <v>9</v>
      </c>
      <c r="G772" s="7">
        <v>6130</v>
      </c>
    </row>
    <row r="773" spans="1:7" ht="16.5" x14ac:dyDescent="0.3">
      <c r="A773" s="5" t="s">
        <v>63</v>
      </c>
      <c r="B773" s="5" t="s">
        <v>5</v>
      </c>
      <c r="C773" s="6" t="s">
        <v>6</v>
      </c>
      <c r="D773" s="5" t="s">
        <v>24</v>
      </c>
      <c r="E773" s="5" t="s">
        <v>12</v>
      </c>
      <c r="F773" s="5" t="s">
        <v>13</v>
      </c>
      <c r="G773" s="7">
        <v>22551</v>
      </c>
    </row>
    <row r="774" spans="1:7" ht="16.5" x14ac:dyDescent="0.3">
      <c r="A774" s="5" t="s">
        <v>63</v>
      </c>
      <c r="B774" s="5" t="s">
        <v>5</v>
      </c>
      <c r="C774" s="6" t="s">
        <v>6</v>
      </c>
      <c r="D774" s="5" t="s">
        <v>24</v>
      </c>
      <c r="E774" s="5" t="s">
        <v>14</v>
      </c>
      <c r="F774" s="5" t="s">
        <v>13</v>
      </c>
      <c r="G774" s="7">
        <v>19495</v>
      </c>
    </row>
    <row r="775" spans="1:7" ht="16.5" x14ac:dyDescent="0.3">
      <c r="A775" s="5" t="s">
        <v>63</v>
      </c>
      <c r="B775" s="5" t="s">
        <v>5</v>
      </c>
      <c r="C775" s="6" t="s">
        <v>6</v>
      </c>
      <c r="D775" s="5" t="s">
        <v>24</v>
      </c>
      <c r="E775" s="5" t="s">
        <v>15</v>
      </c>
      <c r="F775" s="5" t="s">
        <v>13</v>
      </c>
      <c r="G775" s="7">
        <v>28928</v>
      </c>
    </row>
    <row r="776" spans="1:7" ht="16.5" x14ac:dyDescent="0.3">
      <c r="A776" s="5" t="s">
        <v>63</v>
      </c>
      <c r="B776" s="5" t="s">
        <v>5</v>
      </c>
      <c r="C776" s="6" t="s">
        <v>6</v>
      </c>
      <c r="D776" s="5" t="s">
        <v>24</v>
      </c>
      <c r="E776" s="5" t="s">
        <v>16</v>
      </c>
      <c r="F776" s="5" t="s">
        <v>17</v>
      </c>
      <c r="G776" s="7">
        <v>9396</v>
      </c>
    </row>
    <row r="777" spans="1:7" ht="16.5" x14ac:dyDescent="0.3">
      <c r="A777" s="5" t="s">
        <v>63</v>
      </c>
      <c r="B777" s="5" t="s">
        <v>5</v>
      </c>
      <c r="C777" s="6" t="s">
        <v>6</v>
      </c>
      <c r="D777" s="5" t="s">
        <v>24</v>
      </c>
      <c r="E777" s="5" t="s">
        <v>18</v>
      </c>
      <c r="F777" s="5" t="s">
        <v>17</v>
      </c>
      <c r="G777" s="7">
        <v>32785</v>
      </c>
    </row>
    <row r="778" spans="1:7" ht="16.5" x14ac:dyDescent="0.3">
      <c r="A778" s="5" t="s">
        <v>63</v>
      </c>
      <c r="B778" s="5" t="s">
        <v>5</v>
      </c>
      <c r="C778" s="6" t="s">
        <v>6</v>
      </c>
      <c r="D778" s="5" t="s">
        <v>24</v>
      </c>
      <c r="E778" s="5" t="s">
        <v>19</v>
      </c>
      <c r="F778" s="5" t="s">
        <v>17</v>
      </c>
      <c r="G778" s="7">
        <v>2251</v>
      </c>
    </row>
    <row r="779" spans="1:7" ht="16.5" x14ac:dyDescent="0.3">
      <c r="A779" s="5" t="s">
        <v>63</v>
      </c>
      <c r="B779" s="5" t="s">
        <v>5</v>
      </c>
      <c r="C779" s="6" t="s">
        <v>6</v>
      </c>
      <c r="D779" s="5" t="s">
        <v>24</v>
      </c>
      <c r="E779" s="5" t="s">
        <v>20</v>
      </c>
      <c r="F779" s="5" t="s">
        <v>21</v>
      </c>
      <c r="G779" s="7">
        <v>41830</v>
      </c>
    </row>
    <row r="780" spans="1:7" ht="16.5" x14ac:dyDescent="0.3">
      <c r="A780" s="5" t="s">
        <v>63</v>
      </c>
      <c r="B780" s="5" t="s">
        <v>5</v>
      </c>
      <c r="C780" s="6" t="s">
        <v>6</v>
      </c>
      <c r="D780" s="5" t="s">
        <v>24</v>
      </c>
      <c r="E780" s="5" t="s">
        <v>22</v>
      </c>
      <c r="F780" s="5" t="s">
        <v>21</v>
      </c>
      <c r="G780" s="7">
        <v>11874</v>
      </c>
    </row>
    <row r="781" spans="1:7" ht="16.5" x14ac:dyDescent="0.3">
      <c r="A781" s="5" t="s">
        <v>63</v>
      </c>
      <c r="B781" s="5" t="s">
        <v>5</v>
      </c>
      <c r="C781" s="6" t="s">
        <v>6</v>
      </c>
      <c r="D781" s="5" t="s">
        <v>24</v>
      </c>
      <c r="E781" s="5" t="s">
        <v>23</v>
      </c>
      <c r="F781" s="5" t="s">
        <v>21</v>
      </c>
      <c r="G781" s="7">
        <v>49739</v>
      </c>
    </row>
    <row r="782" spans="1:7" ht="16.5" x14ac:dyDescent="0.3">
      <c r="A782" s="5" t="s">
        <v>64</v>
      </c>
      <c r="B782" s="5" t="s">
        <v>5</v>
      </c>
      <c r="C782" s="6" t="s">
        <v>6</v>
      </c>
      <c r="D782" s="5" t="s">
        <v>24</v>
      </c>
      <c r="E782" s="5" t="s">
        <v>8</v>
      </c>
      <c r="F782" s="5" t="s">
        <v>9</v>
      </c>
      <c r="G782" s="7">
        <v>30308</v>
      </c>
    </row>
    <row r="783" spans="1:7" ht="16.5" x14ac:dyDescent="0.3">
      <c r="A783" s="5" t="s">
        <v>64</v>
      </c>
      <c r="B783" s="5" t="s">
        <v>5</v>
      </c>
      <c r="C783" s="6" t="s">
        <v>6</v>
      </c>
      <c r="D783" s="5" t="s">
        <v>24</v>
      </c>
      <c r="E783" s="5" t="s">
        <v>10</v>
      </c>
      <c r="F783" s="5" t="s">
        <v>9</v>
      </c>
      <c r="G783" s="7">
        <v>34225</v>
      </c>
    </row>
    <row r="784" spans="1:7" ht="16.5" x14ac:dyDescent="0.3">
      <c r="A784" s="5" t="s">
        <v>64</v>
      </c>
      <c r="B784" s="5" t="s">
        <v>5</v>
      </c>
      <c r="C784" s="6" t="s">
        <v>6</v>
      </c>
      <c r="D784" s="5" t="s">
        <v>24</v>
      </c>
      <c r="E784" s="5" t="s">
        <v>11</v>
      </c>
      <c r="F784" s="5" t="s">
        <v>9</v>
      </c>
      <c r="G784" s="7">
        <v>49180</v>
      </c>
    </row>
    <row r="785" spans="1:7" ht="16.5" x14ac:dyDescent="0.3">
      <c r="A785" s="5" t="s">
        <v>64</v>
      </c>
      <c r="B785" s="5" t="s">
        <v>5</v>
      </c>
      <c r="C785" s="6" t="s">
        <v>6</v>
      </c>
      <c r="D785" s="5" t="s">
        <v>24</v>
      </c>
      <c r="E785" s="5" t="s">
        <v>12</v>
      </c>
      <c r="F785" s="5" t="s">
        <v>13</v>
      </c>
      <c r="G785" s="7">
        <v>26470</v>
      </c>
    </row>
    <row r="786" spans="1:7" ht="16.5" x14ac:dyDescent="0.3">
      <c r="A786" s="5" t="s">
        <v>64</v>
      </c>
      <c r="B786" s="5" t="s">
        <v>5</v>
      </c>
      <c r="C786" s="6" t="s">
        <v>6</v>
      </c>
      <c r="D786" s="5" t="s">
        <v>24</v>
      </c>
      <c r="E786" s="5" t="s">
        <v>14</v>
      </c>
      <c r="F786" s="5" t="s">
        <v>13</v>
      </c>
      <c r="G786" s="7">
        <v>38726</v>
      </c>
    </row>
    <row r="787" spans="1:7" ht="16.5" x14ac:dyDescent="0.3">
      <c r="A787" s="5" t="s">
        <v>64</v>
      </c>
      <c r="B787" s="5" t="s">
        <v>5</v>
      </c>
      <c r="C787" s="6" t="s">
        <v>6</v>
      </c>
      <c r="D787" s="5" t="s">
        <v>24</v>
      </c>
      <c r="E787" s="5" t="s">
        <v>15</v>
      </c>
      <c r="F787" s="5" t="s">
        <v>13</v>
      </c>
      <c r="G787" s="7">
        <v>28034</v>
      </c>
    </row>
    <row r="788" spans="1:7" ht="16.5" x14ac:dyDescent="0.3">
      <c r="A788" s="5" t="s">
        <v>64</v>
      </c>
      <c r="B788" s="5" t="s">
        <v>5</v>
      </c>
      <c r="C788" s="6" t="s">
        <v>6</v>
      </c>
      <c r="D788" s="5" t="s">
        <v>24</v>
      </c>
      <c r="E788" s="5" t="s">
        <v>16</v>
      </c>
      <c r="F788" s="5" t="s">
        <v>17</v>
      </c>
      <c r="G788" s="7">
        <v>26921</v>
      </c>
    </row>
    <row r="789" spans="1:7" ht="16.5" x14ac:dyDescent="0.3">
      <c r="A789" s="5" t="s">
        <v>64</v>
      </c>
      <c r="B789" s="5" t="s">
        <v>5</v>
      </c>
      <c r="C789" s="6" t="s">
        <v>6</v>
      </c>
      <c r="D789" s="5" t="s">
        <v>24</v>
      </c>
      <c r="E789" s="5" t="s">
        <v>18</v>
      </c>
      <c r="F789" s="5" t="s">
        <v>17</v>
      </c>
      <c r="G789" s="7">
        <v>11657</v>
      </c>
    </row>
    <row r="790" spans="1:7" ht="16.5" x14ac:dyDescent="0.3">
      <c r="A790" s="5" t="s">
        <v>64</v>
      </c>
      <c r="B790" s="5" t="s">
        <v>5</v>
      </c>
      <c r="C790" s="6" t="s">
        <v>6</v>
      </c>
      <c r="D790" s="5" t="s">
        <v>24</v>
      </c>
      <c r="E790" s="5" t="s">
        <v>19</v>
      </c>
      <c r="F790" s="5" t="s">
        <v>17</v>
      </c>
      <c r="G790" s="7">
        <v>17633</v>
      </c>
    </row>
    <row r="791" spans="1:7" ht="16.5" x14ac:dyDescent="0.3">
      <c r="A791" s="5" t="s">
        <v>64</v>
      </c>
      <c r="B791" s="5" t="s">
        <v>5</v>
      </c>
      <c r="C791" s="6" t="s">
        <v>6</v>
      </c>
      <c r="D791" s="5" t="s">
        <v>24</v>
      </c>
      <c r="E791" s="5" t="s">
        <v>20</v>
      </c>
      <c r="F791" s="5" t="s">
        <v>21</v>
      </c>
      <c r="G791" s="7">
        <v>12692</v>
      </c>
    </row>
    <row r="792" spans="1:7" ht="16.5" x14ac:dyDescent="0.3">
      <c r="A792" s="5" t="s">
        <v>64</v>
      </c>
      <c r="B792" s="5" t="s">
        <v>5</v>
      </c>
      <c r="C792" s="6" t="s">
        <v>6</v>
      </c>
      <c r="D792" s="5" t="s">
        <v>24</v>
      </c>
      <c r="E792" s="5" t="s">
        <v>22</v>
      </c>
      <c r="F792" s="5" t="s">
        <v>21</v>
      </c>
      <c r="G792" s="7">
        <v>30061</v>
      </c>
    </row>
    <row r="793" spans="1:7" ht="16.5" x14ac:dyDescent="0.3">
      <c r="A793" s="5" t="s">
        <v>64</v>
      </c>
      <c r="B793" s="5" t="s">
        <v>5</v>
      </c>
      <c r="C793" s="6" t="s">
        <v>6</v>
      </c>
      <c r="D793" s="5" t="s">
        <v>24</v>
      </c>
      <c r="E793" s="5" t="s">
        <v>23</v>
      </c>
      <c r="F793" s="5" t="s">
        <v>21</v>
      </c>
      <c r="G793" s="7">
        <v>29225</v>
      </c>
    </row>
    <row r="794" spans="1:7" ht="16.5" x14ac:dyDescent="0.3">
      <c r="A794" s="5" t="s">
        <v>65</v>
      </c>
      <c r="B794" s="5" t="s">
        <v>5</v>
      </c>
      <c r="C794" s="6" t="s">
        <v>6</v>
      </c>
      <c r="D794" s="5" t="s">
        <v>24</v>
      </c>
      <c r="E794" s="5" t="s">
        <v>8</v>
      </c>
      <c r="F794" s="5" t="s">
        <v>9</v>
      </c>
      <c r="G794" s="7">
        <v>34749</v>
      </c>
    </row>
    <row r="795" spans="1:7" ht="16.5" x14ac:dyDescent="0.3">
      <c r="A795" s="5" t="s">
        <v>65</v>
      </c>
      <c r="B795" s="5" t="s">
        <v>5</v>
      </c>
      <c r="C795" s="6" t="s">
        <v>6</v>
      </c>
      <c r="D795" s="5" t="s">
        <v>24</v>
      </c>
      <c r="E795" s="5" t="s">
        <v>10</v>
      </c>
      <c r="F795" s="5" t="s">
        <v>9</v>
      </c>
      <c r="G795" s="7">
        <v>3883</v>
      </c>
    </row>
    <row r="796" spans="1:7" ht="16.5" x14ac:dyDescent="0.3">
      <c r="A796" s="5" t="s">
        <v>65</v>
      </c>
      <c r="B796" s="5" t="s">
        <v>5</v>
      </c>
      <c r="C796" s="6" t="s">
        <v>6</v>
      </c>
      <c r="D796" s="5" t="s">
        <v>24</v>
      </c>
      <c r="E796" s="5" t="s">
        <v>11</v>
      </c>
      <c r="F796" s="5" t="s">
        <v>9</v>
      </c>
      <c r="G796" s="7">
        <v>24321</v>
      </c>
    </row>
    <row r="797" spans="1:7" ht="16.5" x14ac:dyDescent="0.3">
      <c r="A797" s="5" t="s">
        <v>65</v>
      </c>
      <c r="B797" s="5" t="s">
        <v>5</v>
      </c>
      <c r="C797" s="6" t="s">
        <v>6</v>
      </c>
      <c r="D797" s="5" t="s">
        <v>24</v>
      </c>
      <c r="E797" s="5" t="s">
        <v>12</v>
      </c>
      <c r="F797" s="5" t="s">
        <v>13</v>
      </c>
      <c r="G797" s="7">
        <v>21269</v>
      </c>
    </row>
    <row r="798" spans="1:7" ht="16.5" x14ac:dyDescent="0.3">
      <c r="A798" s="5" t="s">
        <v>65</v>
      </c>
      <c r="B798" s="5" t="s">
        <v>5</v>
      </c>
      <c r="C798" s="6" t="s">
        <v>6</v>
      </c>
      <c r="D798" s="5" t="s">
        <v>24</v>
      </c>
      <c r="E798" s="5" t="s">
        <v>14</v>
      </c>
      <c r="F798" s="5" t="s">
        <v>13</v>
      </c>
      <c r="G798" s="7">
        <v>4159</v>
      </c>
    </row>
    <row r="799" spans="1:7" ht="16.5" x14ac:dyDescent="0.3">
      <c r="A799" s="5" t="s">
        <v>65</v>
      </c>
      <c r="B799" s="5" t="s">
        <v>5</v>
      </c>
      <c r="C799" s="6" t="s">
        <v>6</v>
      </c>
      <c r="D799" s="5" t="s">
        <v>24</v>
      </c>
      <c r="E799" s="5" t="s">
        <v>15</v>
      </c>
      <c r="F799" s="5" t="s">
        <v>13</v>
      </c>
      <c r="G799" s="7">
        <v>42356</v>
      </c>
    </row>
    <row r="800" spans="1:7" ht="16.5" x14ac:dyDescent="0.3">
      <c r="A800" s="5" t="s">
        <v>65</v>
      </c>
      <c r="B800" s="5" t="s">
        <v>5</v>
      </c>
      <c r="C800" s="6" t="s">
        <v>6</v>
      </c>
      <c r="D800" s="5" t="s">
        <v>24</v>
      </c>
      <c r="E800" s="5" t="s">
        <v>16</v>
      </c>
      <c r="F800" s="5" t="s">
        <v>17</v>
      </c>
      <c r="G800" s="7">
        <v>36313</v>
      </c>
    </row>
    <row r="801" spans="1:7" ht="16.5" x14ac:dyDescent="0.3">
      <c r="A801" s="5" t="s">
        <v>65</v>
      </c>
      <c r="B801" s="5" t="s">
        <v>5</v>
      </c>
      <c r="C801" s="6" t="s">
        <v>6</v>
      </c>
      <c r="D801" s="5" t="s">
        <v>24</v>
      </c>
      <c r="E801" s="5" t="s">
        <v>18</v>
      </c>
      <c r="F801" s="5" t="s">
        <v>17</v>
      </c>
      <c r="G801" s="7">
        <v>25028</v>
      </c>
    </row>
    <row r="802" spans="1:7" ht="16.5" x14ac:dyDescent="0.3">
      <c r="A802" s="5" t="s">
        <v>65</v>
      </c>
      <c r="B802" s="5" t="s">
        <v>5</v>
      </c>
      <c r="C802" s="6" t="s">
        <v>6</v>
      </c>
      <c r="D802" s="5" t="s">
        <v>24</v>
      </c>
      <c r="E802" s="5" t="s">
        <v>19</v>
      </c>
      <c r="F802" s="5" t="s">
        <v>17</v>
      </c>
      <c r="G802" s="7">
        <v>16320</v>
      </c>
    </row>
    <row r="803" spans="1:7" ht="16.5" x14ac:dyDescent="0.3">
      <c r="A803" s="5" t="s">
        <v>65</v>
      </c>
      <c r="B803" s="5" t="s">
        <v>5</v>
      </c>
      <c r="C803" s="6" t="s">
        <v>6</v>
      </c>
      <c r="D803" s="5" t="s">
        <v>24</v>
      </c>
      <c r="E803" s="5" t="s">
        <v>20</v>
      </c>
      <c r="F803" s="5" t="s">
        <v>21</v>
      </c>
      <c r="G803" s="7">
        <v>21680</v>
      </c>
    </row>
    <row r="804" spans="1:7" ht="16.5" x14ac:dyDescent="0.3">
      <c r="A804" s="5" t="s">
        <v>65</v>
      </c>
      <c r="B804" s="5" t="s">
        <v>5</v>
      </c>
      <c r="C804" s="6" t="s">
        <v>6</v>
      </c>
      <c r="D804" s="5" t="s">
        <v>24</v>
      </c>
      <c r="E804" s="5" t="s">
        <v>22</v>
      </c>
      <c r="F804" s="5" t="s">
        <v>21</v>
      </c>
      <c r="G804" s="7">
        <v>24833</v>
      </c>
    </row>
    <row r="805" spans="1:7" ht="16.5" x14ac:dyDescent="0.3">
      <c r="A805" s="5" t="s">
        <v>65</v>
      </c>
      <c r="B805" s="5" t="s">
        <v>5</v>
      </c>
      <c r="C805" s="6" t="s">
        <v>6</v>
      </c>
      <c r="D805" s="5" t="s">
        <v>24</v>
      </c>
      <c r="E805" s="5" t="s">
        <v>23</v>
      </c>
      <c r="F805" s="5" t="s">
        <v>21</v>
      </c>
      <c r="G805" s="7">
        <v>20412</v>
      </c>
    </row>
    <row r="806" spans="1:7" ht="16.5" x14ac:dyDescent="0.3">
      <c r="A806" s="5" t="s">
        <v>66</v>
      </c>
      <c r="B806" s="5" t="s">
        <v>5</v>
      </c>
      <c r="C806" s="6" t="s">
        <v>6</v>
      </c>
      <c r="D806" s="5" t="s">
        <v>24</v>
      </c>
      <c r="E806" s="5" t="s">
        <v>8</v>
      </c>
      <c r="F806" s="5" t="s">
        <v>9</v>
      </c>
      <c r="G806" s="7">
        <v>24644</v>
      </c>
    </row>
    <row r="807" spans="1:7" ht="16.5" x14ac:dyDescent="0.3">
      <c r="A807" s="5" t="s">
        <v>66</v>
      </c>
      <c r="B807" s="5" t="s">
        <v>5</v>
      </c>
      <c r="C807" s="6" t="s">
        <v>6</v>
      </c>
      <c r="D807" s="5" t="s">
        <v>24</v>
      </c>
      <c r="E807" s="5" t="s">
        <v>10</v>
      </c>
      <c r="F807" s="5" t="s">
        <v>9</v>
      </c>
      <c r="G807" s="7">
        <v>21293</v>
      </c>
    </row>
    <row r="808" spans="1:7" ht="16.5" x14ac:dyDescent="0.3">
      <c r="A808" s="5" t="s">
        <v>66</v>
      </c>
      <c r="B808" s="5" t="s">
        <v>5</v>
      </c>
      <c r="C808" s="6" t="s">
        <v>6</v>
      </c>
      <c r="D808" s="5" t="s">
        <v>24</v>
      </c>
      <c r="E808" s="5" t="s">
        <v>11</v>
      </c>
      <c r="F808" s="5" t="s">
        <v>9</v>
      </c>
      <c r="G808" s="7">
        <v>26126</v>
      </c>
    </row>
    <row r="809" spans="1:7" ht="16.5" x14ac:dyDescent="0.3">
      <c r="A809" s="5" t="s">
        <v>66</v>
      </c>
      <c r="B809" s="5" t="s">
        <v>5</v>
      </c>
      <c r="C809" s="6" t="s">
        <v>6</v>
      </c>
      <c r="D809" s="5" t="s">
        <v>24</v>
      </c>
      <c r="E809" s="5" t="s">
        <v>12</v>
      </c>
      <c r="F809" s="5" t="s">
        <v>13</v>
      </c>
      <c r="G809" s="7">
        <v>17922</v>
      </c>
    </row>
    <row r="810" spans="1:7" ht="16.5" x14ac:dyDescent="0.3">
      <c r="A810" s="5" t="s">
        <v>66</v>
      </c>
      <c r="B810" s="5" t="s">
        <v>5</v>
      </c>
      <c r="C810" s="6" t="s">
        <v>6</v>
      </c>
      <c r="D810" s="5" t="s">
        <v>24</v>
      </c>
      <c r="E810" s="5" t="s">
        <v>14</v>
      </c>
      <c r="F810" s="5" t="s">
        <v>13</v>
      </c>
      <c r="G810" s="7">
        <v>37018</v>
      </c>
    </row>
    <row r="811" spans="1:7" ht="16.5" x14ac:dyDescent="0.3">
      <c r="A811" s="5" t="s">
        <v>66</v>
      </c>
      <c r="B811" s="5" t="s">
        <v>5</v>
      </c>
      <c r="C811" s="6" t="s">
        <v>6</v>
      </c>
      <c r="D811" s="5" t="s">
        <v>24</v>
      </c>
      <c r="E811" s="5" t="s">
        <v>15</v>
      </c>
      <c r="F811" s="5" t="s">
        <v>13</v>
      </c>
      <c r="G811" s="7">
        <v>14678</v>
      </c>
    </row>
    <row r="812" spans="1:7" ht="16.5" x14ac:dyDescent="0.3">
      <c r="A812" s="5" t="s">
        <v>66</v>
      </c>
      <c r="B812" s="5" t="s">
        <v>5</v>
      </c>
      <c r="C812" s="6" t="s">
        <v>6</v>
      </c>
      <c r="D812" s="5" t="s">
        <v>24</v>
      </c>
      <c r="E812" s="5" t="s">
        <v>16</v>
      </c>
      <c r="F812" s="5" t="s">
        <v>17</v>
      </c>
      <c r="G812" s="7">
        <v>39695</v>
      </c>
    </row>
    <row r="813" spans="1:7" ht="16.5" x14ac:dyDescent="0.3">
      <c r="A813" s="5" t="s">
        <v>66</v>
      </c>
      <c r="B813" s="5" t="s">
        <v>5</v>
      </c>
      <c r="C813" s="6" t="s">
        <v>6</v>
      </c>
      <c r="D813" s="5" t="s">
        <v>24</v>
      </c>
      <c r="E813" s="5" t="s">
        <v>18</v>
      </c>
      <c r="F813" s="5" t="s">
        <v>17</v>
      </c>
      <c r="G813" s="7">
        <v>26193</v>
      </c>
    </row>
    <row r="814" spans="1:7" ht="16.5" x14ac:dyDescent="0.3">
      <c r="A814" s="5" t="s">
        <v>66</v>
      </c>
      <c r="B814" s="5" t="s">
        <v>5</v>
      </c>
      <c r="C814" s="6" t="s">
        <v>6</v>
      </c>
      <c r="D814" s="5" t="s">
        <v>24</v>
      </c>
      <c r="E814" s="5" t="s">
        <v>19</v>
      </c>
      <c r="F814" s="5" t="s">
        <v>17</v>
      </c>
      <c r="G814" s="7">
        <v>34969</v>
      </c>
    </row>
    <row r="815" spans="1:7" ht="16.5" x14ac:dyDescent="0.3">
      <c r="A815" s="5" t="s">
        <v>66</v>
      </c>
      <c r="B815" s="5" t="s">
        <v>5</v>
      </c>
      <c r="C815" s="6" t="s">
        <v>6</v>
      </c>
      <c r="D815" s="5" t="s">
        <v>24</v>
      </c>
      <c r="E815" s="5" t="s">
        <v>20</v>
      </c>
      <c r="F815" s="5" t="s">
        <v>21</v>
      </c>
      <c r="G815" s="7">
        <v>38682</v>
      </c>
    </row>
    <row r="816" spans="1:7" ht="16.5" x14ac:dyDescent="0.3">
      <c r="A816" s="5" t="s">
        <v>66</v>
      </c>
      <c r="B816" s="5" t="s">
        <v>5</v>
      </c>
      <c r="C816" s="6" t="s">
        <v>6</v>
      </c>
      <c r="D816" s="5" t="s">
        <v>24</v>
      </c>
      <c r="E816" s="5" t="s">
        <v>22</v>
      </c>
      <c r="F816" s="5" t="s">
        <v>21</v>
      </c>
      <c r="G816" s="7">
        <v>19422</v>
      </c>
    </row>
    <row r="817" spans="1:7" ht="16.5" x14ac:dyDescent="0.3">
      <c r="A817" s="5" t="s">
        <v>66</v>
      </c>
      <c r="B817" s="5" t="s">
        <v>5</v>
      </c>
      <c r="C817" s="6" t="s">
        <v>6</v>
      </c>
      <c r="D817" s="5" t="s">
        <v>24</v>
      </c>
      <c r="E817" s="5" t="s">
        <v>23</v>
      </c>
      <c r="F817" s="5" t="s">
        <v>21</v>
      </c>
      <c r="G817" s="7">
        <v>10077</v>
      </c>
    </row>
    <row r="818" spans="1:7" ht="16.5" x14ac:dyDescent="0.3">
      <c r="A818" s="5" t="s">
        <v>63</v>
      </c>
      <c r="B818" s="5" t="s">
        <v>5</v>
      </c>
      <c r="C818" s="6" t="s">
        <v>6</v>
      </c>
      <c r="D818" s="5" t="s">
        <v>25</v>
      </c>
      <c r="E818" s="5" t="s">
        <v>8</v>
      </c>
      <c r="F818" s="5" t="s">
        <v>9</v>
      </c>
      <c r="G818" s="7">
        <v>1817</v>
      </c>
    </row>
    <row r="819" spans="1:7" ht="16.5" x14ac:dyDescent="0.3">
      <c r="A819" s="5" t="s">
        <v>63</v>
      </c>
      <c r="B819" s="5" t="s">
        <v>5</v>
      </c>
      <c r="C819" s="6" t="s">
        <v>6</v>
      </c>
      <c r="D819" s="5" t="s">
        <v>25</v>
      </c>
      <c r="E819" s="5" t="s">
        <v>10</v>
      </c>
      <c r="F819" s="5" t="s">
        <v>9</v>
      </c>
      <c r="G819" s="7">
        <v>31294</v>
      </c>
    </row>
    <row r="820" spans="1:7" ht="16.5" x14ac:dyDescent="0.3">
      <c r="A820" s="5" t="s">
        <v>63</v>
      </c>
      <c r="B820" s="5" t="s">
        <v>5</v>
      </c>
      <c r="C820" s="6" t="s">
        <v>6</v>
      </c>
      <c r="D820" s="5" t="s">
        <v>25</v>
      </c>
      <c r="E820" s="5" t="s">
        <v>11</v>
      </c>
      <c r="F820" s="5" t="s">
        <v>9</v>
      </c>
      <c r="G820" s="7">
        <v>19069</v>
      </c>
    </row>
    <row r="821" spans="1:7" ht="16.5" x14ac:dyDescent="0.3">
      <c r="A821" s="5" t="s">
        <v>63</v>
      </c>
      <c r="B821" s="5" t="s">
        <v>5</v>
      </c>
      <c r="C821" s="6" t="s">
        <v>6</v>
      </c>
      <c r="D821" s="5" t="s">
        <v>25</v>
      </c>
      <c r="E821" s="5" t="s">
        <v>12</v>
      </c>
      <c r="F821" s="5" t="s">
        <v>13</v>
      </c>
      <c r="G821" s="7">
        <v>2082</v>
      </c>
    </row>
    <row r="822" spans="1:7" ht="16.5" x14ac:dyDescent="0.3">
      <c r="A822" s="5" t="s">
        <v>63</v>
      </c>
      <c r="B822" s="5" t="s">
        <v>5</v>
      </c>
      <c r="C822" s="6" t="s">
        <v>6</v>
      </c>
      <c r="D822" s="5" t="s">
        <v>25</v>
      </c>
      <c r="E822" s="5" t="s">
        <v>14</v>
      </c>
      <c r="F822" s="5" t="s">
        <v>13</v>
      </c>
      <c r="G822" s="7">
        <v>14983</v>
      </c>
    </row>
    <row r="823" spans="1:7" ht="16.5" x14ac:dyDescent="0.3">
      <c r="A823" s="5" t="s">
        <v>63</v>
      </c>
      <c r="B823" s="5" t="s">
        <v>5</v>
      </c>
      <c r="C823" s="6" t="s">
        <v>6</v>
      </c>
      <c r="D823" s="5" t="s">
        <v>25</v>
      </c>
      <c r="E823" s="5" t="s">
        <v>15</v>
      </c>
      <c r="F823" s="5" t="s">
        <v>13</v>
      </c>
      <c r="G823" s="7">
        <v>2151</v>
      </c>
    </row>
    <row r="824" spans="1:7" ht="16.5" x14ac:dyDescent="0.3">
      <c r="A824" s="5" t="s">
        <v>63</v>
      </c>
      <c r="B824" s="5" t="s">
        <v>5</v>
      </c>
      <c r="C824" s="6" t="s">
        <v>6</v>
      </c>
      <c r="D824" s="5" t="s">
        <v>25</v>
      </c>
      <c r="E824" s="5" t="s">
        <v>16</v>
      </c>
      <c r="F824" s="5" t="s">
        <v>17</v>
      </c>
      <c r="G824" s="7">
        <v>34305</v>
      </c>
    </row>
    <row r="825" spans="1:7" ht="16.5" x14ac:dyDescent="0.3">
      <c r="A825" s="5" t="s">
        <v>63</v>
      </c>
      <c r="B825" s="5" t="s">
        <v>5</v>
      </c>
      <c r="C825" s="6" t="s">
        <v>6</v>
      </c>
      <c r="D825" s="5" t="s">
        <v>25</v>
      </c>
      <c r="E825" s="5" t="s">
        <v>18</v>
      </c>
      <c r="F825" s="5" t="s">
        <v>17</v>
      </c>
      <c r="G825" s="7">
        <v>45917</v>
      </c>
    </row>
    <row r="826" spans="1:7" ht="16.5" x14ac:dyDescent="0.3">
      <c r="A826" s="5" t="s">
        <v>63</v>
      </c>
      <c r="B826" s="5" t="s">
        <v>5</v>
      </c>
      <c r="C826" s="6" t="s">
        <v>6</v>
      </c>
      <c r="D826" s="5" t="s">
        <v>25</v>
      </c>
      <c r="E826" s="5" t="s">
        <v>19</v>
      </c>
      <c r="F826" s="5" t="s">
        <v>17</v>
      </c>
      <c r="G826" s="7">
        <v>31316</v>
      </c>
    </row>
    <row r="827" spans="1:7" ht="16.5" x14ac:dyDescent="0.3">
      <c r="A827" s="5" t="s">
        <v>63</v>
      </c>
      <c r="B827" s="5" t="s">
        <v>5</v>
      </c>
      <c r="C827" s="6" t="s">
        <v>6</v>
      </c>
      <c r="D827" s="5" t="s">
        <v>25</v>
      </c>
      <c r="E827" s="5" t="s">
        <v>20</v>
      </c>
      <c r="F827" s="5" t="s">
        <v>21</v>
      </c>
      <c r="G827" s="7">
        <v>22994</v>
      </c>
    </row>
    <row r="828" spans="1:7" ht="16.5" x14ac:dyDescent="0.3">
      <c r="A828" s="5" t="s">
        <v>63</v>
      </c>
      <c r="B828" s="5" t="s">
        <v>5</v>
      </c>
      <c r="C828" s="6" t="s">
        <v>6</v>
      </c>
      <c r="D828" s="5" t="s">
        <v>25</v>
      </c>
      <c r="E828" s="5" t="s">
        <v>22</v>
      </c>
      <c r="F828" s="5" t="s">
        <v>21</v>
      </c>
      <c r="G828" s="7">
        <v>25002</v>
      </c>
    </row>
    <row r="829" spans="1:7" ht="16.5" x14ac:dyDescent="0.3">
      <c r="A829" s="5" t="s">
        <v>63</v>
      </c>
      <c r="B829" s="5" t="s">
        <v>5</v>
      </c>
      <c r="C829" s="6" t="s">
        <v>6</v>
      </c>
      <c r="D829" s="5" t="s">
        <v>25</v>
      </c>
      <c r="E829" s="5" t="s">
        <v>23</v>
      </c>
      <c r="F829" s="5" t="s">
        <v>21</v>
      </c>
      <c r="G829" s="7">
        <v>21982</v>
      </c>
    </row>
    <row r="830" spans="1:7" ht="16.5" x14ac:dyDescent="0.3">
      <c r="A830" s="5" t="s">
        <v>64</v>
      </c>
      <c r="B830" s="5" t="s">
        <v>5</v>
      </c>
      <c r="C830" s="6" t="s">
        <v>6</v>
      </c>
      <c r="D830" s="5" t="s">
        <v>25</v>
      </c>
      <c r="E830" s="5" t="s">
        <v>8</v>
      </c>
      <c r="F830" s="5" t="s">
        <v>9</v>
      </c>
      <c r="G830" s="7">
        <v>8285</v>
      </c>
    </row>
    <row r="831" spans="1:7" ht="16.5" x14ac:dyDescent="0.3">
      <c r="A831" s="5" t="s">
        <v>64</v>
      </c>
      <c r="B831" s="5" t="s">
        <v>5</v>
      </c>
      <c r="C831" s="6" t="s">
        <v>6</v>
      </c>
      <c r="D831" s="5" t="s">
        <v>25</v>
      </c>
      <c r="E831" s="5" t="s">
        <v>10</v>
      </c>
      <c r="F831" s="5" t="s">
        <v>9</v>
      </c>
      <c r="G831" s="7">
        <v>44918</v>
      </c>
    </row>
    <row r="832" spans="1:7" ht="16.5" x14ac:dyDescent="0.3">
      <c r="A832" s="5" t="s">
        <v>64</v>
      </c>
      <c r="B832" s="5" t="s">
        <v>5</v>
      </c>
      <c r="C832" s="6" t="s">
        <v>6</v>
      </c>
      <c r="D832" s="5" t="s">
        <v>25</v>
      </c>
      <c r="E832" s="5" t="s">
        <v>11</v>
      </c>
      <c r="F832" s="5" t="s">
        <v>9</v>
      </c>
      <c r="G832" s="7">
        <v>9473</v>
      </c>
    </row>
    <row r="833" spans="1:7" ht="16.5" x14ac:dyDescent="0.3">
      <c r="A833" s="5" t="s">
        <v>64</v>
      </c>
      <c r="B833" s="5" t="s">
        <v>5</v>
      </c>
      <c r="C833" s="6" t="s">
        <v>6</v>
      </c>
      <c r="D833" s="5" t="s">
        <v>25</v>
      </c>
      <c r="E833" s="5" t="s">
        <v>12</v>
      </c>
      <c r="F833" s="5" t="s">
        <v>13</v>
      </c>
      <c r="G833" s="7">
        <v>6469</v>
      </c>
    </row>
    <row r="834" spans="1:7" ht="16.5" x14ac:dyDescent="0.3">
      <c r="A834" s="5" t="s">
        <v>64</v>
      </c>
      <c r="B834" s="5" t="s">
        <v>5</v>
      </c>
      <c r="C834" s="6" t="s">
        <v>6</v>
      </c>
      <c r="D834" s="5" t="s">
        <v>25</v>
      </c>
      <c r="E834" s="5" t="s">
        <v>14</v>
      </c>
      <c r="F834" s="5" t="s">
        <v>13</v>
      </c>
      <c r="G834" s="7">
        <v>30258</v>
      </c>
    </row>
    <row r="835" spans="1:7" ht="16.5" x14ac:dyDescent="0.3">
      <c r="A835" s="5" t="s">
        <v>64</v>
      </c>
      <c r="B835" s="5" t="s">
        <v>5</v>
      </c>
      <c r="C835" s="6" t="s">
        <v>6</v>
      </c>
      <c r="D835" s="5" t="s">
        <v>25</v>
      </c>
      <c r="E835" s="5" t="s">
        <v>15</v>
      </c>
      <c r="F835" s="5" t="s">
        <v>13</v>
      </c>
      <c r="G835" s="7">
        <v>19335</v>
      </c>
    </row>
    <row r="836" spans="1:7" ht="16.5" x14ac:dyDescent="0.3">
      <c r="A836" s="5" t="s">
        <v>64</v>
      </c>
      <c r="B836" s="5" t="s">
        <v>5</v>
      </c>
      <c r="C836" s="6" t="s">
        <v>6</v>
      </c>
      <c r="D836" s="5" t="s">
        <v>25</v>
      </c>
      <c r="E836" s="5" t="s">
        <v>16</v>
      </c>
      <c r="F836" s="5" t="s">
        <v>17</v>
      </c>
      <c r="G836" s="7">
        <v>47480</v>
      </c>
    </row>
    <row r="837" spans="1:7" ht="16.5" x14ac:dyDescent="0.3">
      <c r="A837" s="5" t="s">
        <v>64</v>
      </c>
      <c r="B837" s="5" t="s">
        <v>5</v>
      </c>
      <c r="C837" s="6" t="s">
        <v>6</v>
      </c>
      <c r="D837" s="5" t="s">
        <v>25</v>
      </c>
      <c r="E837" s="5" t="s">
        <v>18</v>
      </c>
      <c r="F837" s="5" t="s">
        <v>17</v>
      </c>
      <c r="G837" s="7">
        <v>49180</v>
      </c>
    </row>
    <row r="838" spans="1:7" ht="16.5" x14ac:dyDescent="0.3">
      <c r="A838" s="5" t="s">
        <v>64</v>
      </c>
      <c r="B838" s="5" t="s">
        <v>5</v>
      </c>
      <c r="C838" s="6" t="s">
        <v>6</v>
      </c>
      <c r="D838" s="5" t="s">
        <v>25</v>
      </c>
      <c r="E838" s="5" t="s">
        <v>19</v>
      </c>
      <c r="F838" s="5" t="s">
        <v>17</v>
      </c>
      <c r="G838" s="7">
        <v>17005</v>
      </c>
    </row>
    <row r="839" spans="1:7" ht="16.5" x14ac:dyDescent="0.3">
      <c r="A839" s="5" t="s">
        <v>64</v>
      </c>
      <c r="B839" s="5" t="s">
        <v>5</v>
      </c>
      <c r="C839" s="6" t="s">
        <v>6</v>
      </c>
      <c r="D839" s="5" t="s">
        <v>25</v>
      </c>
      <c r="E839" s="5" t="s">
        <v>20</v>
      </c>
      <c r="F839" s="5" t="s">
        <v>21</v>
      </c>
      <c r="G839" s="7">
        <v>37240</v>
      </c>
    </row>
    <row r="840" spans="1:7" ht="16.5" x14ac:dyDescent="0.3">
      <c r="A840" s="5" t="s">
        <v>64</v>
      </c>
      <c r="B840" s="5" t="s">
        <v>5</v>
      </c>
      <c r="C840" s="6" t="s">
        <v>6</v>
      </c>
      <c r="D840" s="5" t="s">
        <v>25</v>
      </c>
      <c r="E840" s="5" t="s">
        <v>22</v>
      </c>
      <c r="F840" s="5" t="s">
        <v>21</v>
      </c>
      <c r="G840" s="7">
        <v>39050</v>
      </c>
    </row>
    <row r="841" spans="1:7" ht="16.5" x14ac:dyDescent="0.3">
      <c r="A841" s="5" t="s">
        <v>64</v>
      </c>
      <c r="B841" s="5" t="s">
        <v>5</v>
      </c>
      <c r="C841" s="6" t="s">
        <v>6</v>
      </c>
      <c r="D841" s="5" t="s">
        <v>25</v>
      </c>
      <c r="E841" s="5" t="s">
        <v>23</v>
      </c>
      <c r="F841" s="5" t="s">
        <v>21</v>
      </c>
      <c r="G841" s="7">
        <v>5858</v>
      </c>
    </row>
    <row r="842" spans="1:7" ht="16.5" x14ac:dyDescent="0.3">
      <c r="A842" s="5" t="s">
        <v>65</v>
      </c>
      <c r="B842" s="5" t="s">
        <v>5</v>
      </c>
      <c r="C842" s="6" t="s">
        <v>6</v>
      </c>
      <c r="D842" s="5" t="s">
        <v>25</v>
      </c>
      <c r="E842" s="5" t="s">
        <v>8</v>
      </c>
      <c r="F842" s="5" t="s">
        <v>9</v>
      </c>
      <c r="G842" s="7">
        <v>39616</v>
      </c>
    </row>
    <row r="843" spans="1:7" ht="16.5" x14ac:dyDescent="0.3">
      <c r="A843" s="5" t="s">
        <v>65</v>
      </c>
      <c r="B843" s="5" t="s">
        <v>5</v>
      </c>
      <c r="C843" s="6" t="s">
        <v>6</v>
      </c>
      <c r="D843" s="5" t="s">
        <v>25</v>
      </c>
      <c r="E843" s="5" t="s">
        <v>10</v>
      </c>
      <c r="F843" s="5" t="s">
        <v>9</v>
      </c>
      <c r="G843" s="7">
        <v>32316</v>
      </c>
    </row>
    <row r="844" spans="1:7" ht="16.5" x14ac:dyDescent="0.3">
      <c r="A844" s="5" t="s">
        <v>65</v>
      </c>
      <c r="B844" s="5" t="s">
        <v>5</v>
      </c>
      <c r="C844" s="6" t="s">
        <v>6</v>
      </c>
      <c r="D844" s="5" t="s">
        <v>25</v>
      </c>
      <c r="E844" s="5" t="s">
        <v>11</v>
      </c>
      <c r="F844" s="5" t="s">
        <v>9</v>
      </c>
      <c r="G844" s="7">
        <v>32462</v>
      </c>
    </row>
    <row r="845" spans="1:7" ht="16.5" x14ac:dyDescent="0.3">
      <c r="A845" s="5" t="s">
        <v>65</v>
      </c>
      <c r="B845" s="5" t="s">
        <v>5</v>
      </c>
      <c r="C845" s="6" t="s">
        <v>6</v>
      </c>
      <c r="D845" s="5" t="s">
        <v>25</v>
      </c>
      <c r="E845" s="5" t="s">
        <v>12</v>
      </c>
      <c r="F845" s="5" t="s">
        <v>13</v>
      </c>
      <c r="G845" s="7">
        <v>18934</v>
      </c>
    </row>
    <row r="846" spans="1:7" ht="16.5" x14ac:dyDescent="0.3">
      <c r="A846" s="5" t="s">
        <v>65</v>
      </c>
      <c r="B846" s="5" t="s">
        <v>5</v>
      </c>
      <c r="C846" s="6" t="s">
        <v>6</v>
      </c>
      <c r="D846" s="5" t="s">
        <v>25</v>
      </c>
      <c r="E846" s="5" t="s">
        <v>14</v>
      </c>
      <c r="F846" s="5" t="s">
        <v>13</v>
      </c>
      <c r="G846" s="7">
        <v>23604</v>
      </c>
    </row>
    <row r="847" spans="1:7" ht="16.5" x14ac:dyDescent="0.3">
      <c r="A847" s="5" t="s">
        <v>65</v>
      </c>
      <c r="B847" s="5" t="s">
        <v>5</v>
      </c>
      <c r="C847" s="6" t="s">
        <v>6</v>
      </c>
      <c r="D847" s="5" t="s">
        <v>25</v>
      </c>
      <c r="E847" s="5" t="s">
        <v>15</v>
      </c>
      <c r="F847" s="5" t="s">
        <v>13</v>
      </c>
      <c r="G847" s="7">
        <v>14734</v>
      </c>
    </row>
    <row r="848" spans="1:7" ht="16.5" x14ac:dyDescent="0.3">
      <c r="A848" s="5" t="s">
        <v>65</v>
      </c>
      <c r="B848" s="5" t="s">
        <v>5</v>
      </c>
      <c r="C848" s="6" t="s">
        <v>6</v>
      </c>
      <c r="D848" s="5" t="s">
        <v>25</v>
      </c>
      <c r="E848" s="5" t="s">
        <v>16</v>
      </c>
      <c r="F848" s="5" t="s">
        <v>17</v>
      </c>
      <c r="G848" s="7">
        <v>23127</v>
      </c>
    </row>
    <row r="849" spans="1:7" ht="16.5" x14ac:dyDescent="0.3">
      <c r="A849" s="5" t="s">
        <v>65</v>
      </c>
      <c r="B849" s="5" t="s">
        <v>5</v>
      </c>
      <c r="C849" s="6" t="s">
        <v>6</v>
      </c>
      <c r="D849" s="5" t="s">
        <v>25</v>
      </c>
      <c r="E849" s="5" t="s">
        <v>18</v>
      </c>
      <c r="F849" s="5" t="s">
        <v>17</v>
      </c>
      <c r="G849" s="7">
        <v>13909</v>
      </c>
    </row>
    <row r="850" spans="1:7" ht="16.5" x14ac:dyDescent="0.3">
      <c r="A850" s="5" t="s">
        <v>65</v>
      </c>
      <c r="B850" s="5" t="s">
        <v>5</v>
      </c>
      <c r="C850" s="6" t="s">
        <v>6</v>
      </c>
      <c r="D850" s="5" t="s">
        <v>25</v>
      </c>
      <c r="E850" s="5" t="s">
        <v>19</v>
      </c>
      <c r="F850" s="5" t="s">
        <v>17</v>
      </c>
      <c r="G850" s="7">
        <v>10181</v>
      </c>
    </row>
    <row r="851" spans="1:7" ht="16.5" x14ac:dyDescent="0.3">
      <c r="A851" s="5" t="s">
        <v>65</v>
      </c>
      <c r="B851" s="5" t="s">
        <v>5</v>
      </c>
      <c r="C851" s="6" t="s">
        <v>6</v>
      </c>
      <c r="D851" s="5" t="s">
        <v>25</v>
      </c>
      <c r="E851" s="5" t="s">
        <v>20</v>
      </c>
      <c r="F851" s="5" t="s">
        <v>21</v>
      </c>
      <c r="G851" s="7">
        <v>5915</v>
      </c>
    </row>
    <row r="852" spans="1:7" ht="16.5" x14ac:dyDescent="0.3">
      <c r="A852" s="5" t="s">
        <v>65</v>
      </c>
      <c r="B852" s="5" t="s">
        <v>5</v>
      </c>
      <c r="C852" s="6" t="s">
        <v>6</v>
      </c>
      <c r="D852" s="5" t="s">
        <v>25</v>
      </c>
      <c r="E852" s="5" t="s">
        <v>22</v>
      </c>
      <c r="F852" s="5" t="s">
        <v>21</v>
      </c>
      <c r="G852" s="7">
        <v>24436</v>
      </c>
    </row>
    <row r="853" spans="1:7" ht="16.5" x14ac:dyDescent="0.3">
      <c r="A853" s="5" t="s">
        <v>65</v>
      </c>
      <c r="B853" s="5" t="s">
        <v>5</v>
      </c>
      <c r="C853" s="6" t="s">
        <v>6</v>
      </c>
      <c r="D853" s="5" t="s">
        <v>25</v>
      </c>
      <c r="E853" s="5" t="s">
        <v>23</v>
      </c>
      <c r="F853" s="5" t="s">
        <v>21</v>
      </c>
      <c r="G853" s="7">
        <v>34008</v>
      </c>
    </row>
    <row r="854" spans="1:7" ht="16.5" x14ac:dyDescent="0.3">
      <c r="A854" s="5" t="s">
        <v>66</v>
      </c>
      <c r="B854" s="5" t="s">
        <v>5</v>
      </c>
      <c r="C854" s="6" t="s">
        <v>6</v>
      </c>
      <c r="D854" s="5" t="s">
        <v>25</v>
      </c>
      <c r="E854" s="5" t="s">
        <v>8</v>
      </c>
      <c r="F854" s="5" t="s">
        <v>9</v>
      </c>
      <c r="G854" s="7">
        <v>36854</v>
      </c>
    </row>
    <row r="855" spans="1:7" ht="16.5" x14ac:dyDescent="0.3">
      <c r="A855" s="5" t="s">
        <v>66</v>
      </c>
      <c r="B855" s="5" t="s">
        <v>5</v>
      </c>
      <c r="C855" s="6" t="s">
        <v>6</v>
      </c>
      <c r="D855" s="5" t="s">
        <v>25</v>
      </c>
      <c r="E855" s="5" t="s">
        <v>10</v>
      </c>
      <c r="F855" s="5" t="s">
        <v>9</v>
      </c>
      <c r="G855" s="7">
        <v>4732</v>
      </c>
    </row>
    <row r="856" spans="1:7" ht="16.5" x14ac:dyDescent="0.3">
      <c r="A856" s="5" t="s">
        <v>66</v>
      </c>
      <c r="B856" s="5" t="s">
        <v>5</v>
      </c>
      <c r="C856" s="6" t="s">
        <v>6</v>
      </c>
      <c r="D856" s="5" t="s">
        <v>25</v>
      </c>
      <c r="E856" s="5" t="s">
        <v>11</v>
      </c>
      <c r="F856" s="5" t="s">
        <v>9</v>
      </c>
      <c r="G856" s="7">
        <v>17027</v>
      </c>
    </row>
    <row r="857" spans="1:7" ht="16.5" x14ac:dyDescent="0.3">
      <c r="A857" s="5" t="s">
        <v>66</v>
      </c>
      <c r="B857" s="5" t="s">
        <v>5</v>
      </c>
      <c r="C857" s="6" t="s">
        <v>6</v>
      </c>
      <c r="D857" s="5" t="s">
        <v>25</v>
      </c>
      <c r="E857" s="5" t="s">
        <v>12</v>
      </c>
      <c r="F857" s="5" t="s">
        <v>13</v>
      </c>
      <c r="G857" s="7">
        <v>36733</v>
      </c>
    </row>
    <row r="858" spans="1:7" ht="16.5" x14ac:dyDescent="0.3">
      <c r="A858" s="5" t="s">
        <v>66</v>
      </c>
      <c r="B858" s="5" t="s">
        <v>5</v>
      </c>
      <c r="C858" s="6" t="s">
        <v>6</v>
      </c>
      <c r="D858" s="5" t="s">
        <v>25</v>
      </c>
      <c r="E858" s="5" t="s">
        <v>14</v>
      </c>
      <c r="F858" s="5" t="s">
        <v>13</v>
      </c>
      <c r="G858" s="7">
        <v>22054</v>
      </c>
    </row>
    <row r="859" spans="1:7" ht="16.5" x14ac:dyDescent="0.3">
      <c r="A859" s="5" t="s">
        <v>66</v>
      </c>
      <c r="B859" s="5" t="s">
        <v>5</v>
      </c>
      <c r="C859" s="6" t="s">
        <v>6</v>
      </c>
      <c r="D859" s="5" t="s">
        <v>25</v>
      </c>
      <c r="E859" s="5" t="s">
        <v>15</v>
      </c>
      <c r="F859" s="5" t="s">
        <v>13</v>
      </c>
      <c r="G859" s="7">
        <v>37294</v>
      </c>
    </row>
    <row r="860" spans="1:7" ht="16.5" x14ac:dyDescent="0.3">
      <c r="A860" s="5" t="s">
        <v>66</v>
      </c>
      <c r="B860" s="5" t="s">
        <v>5</v>
      </c>
      <c r="C860" s="6" t="s">
        <v>6</v>
      </c>
      <c r="D860" s="5" t="s">
        <v>25</v>
      </c>
      <c r="E860" s="5" t="s">
        <v>16</v>
      </c>
      <c r="F860" s="5" t="s">
        <v>17</v>
      </c>
      <c r="G860" s="7">
        <v>13020</v>
      </c>
    </row>
    <row r="861" spans="1:7" ht="16.5" x14ac:dyDescent="0.3">
      <c r="A861" s="5" t="s">
        <v>66</v>
      </c>
      <c r="B861" s="5" t="s">
        <v>5</v>
      </c>
      <c r="C861" s="6" t="s">
        <v>6</v>
      </c>
      <c r="D861" s="5" t="s">
        <v>25</v>
      </c>
      <c r="E861" s="5" t="s">
        <v>18</v>
      </c>
      <c r="F861" s="5" t="s">
        <v>17</v>
      </c>
      <c r="G861" s="7">
        <v>26976</v>
      </c>
    </row>
    <row r="862" spans="1:7" ht="16.5" x14ac:dyDescent="0.3">
      <c r="A862" s="5" t="s">
        <v>66</v>
      </c>
      <c r="B862" s="5" t="s">
        <v>5</v>
      </c>
      <c r="C862" s="6" t="s">
        <v>6</v>
      </c>
      <c r="D862" s="5" t="s">
        <v>25</v>
      </c>
      <c r="E862" s="5" t="s">
        <v>19</v>
      </c>
      <c r="F862" s="5" t="s">
        <v>17</v>
      </c>
      <c r="G862" s="7">
        <v>22762</v>
      </c>
    </row>
    <row r="863" spans="1:7" ht="16.5" x14ac:dyDescent="0.3">
      <c r="A863" s="5" t="s">
        <v>66</v>
      </c>
      <c r="B863" s="5" t="s">
        <v>5</v>
      </c>
      <c r="C863" s="6" t="s">
        <v>6</v>
      </c>
      <c r="D863" s="5" t="s">
        <v>25</v>
      </c>
      <c r="E863" s="5" t="s">
        <v>20</v>
      </c>
      <c r="F863" s="5" t="s">
        <v>21</v>
      </c>
      <c r="G863" s="7">
        <v>14141</v>
      </c>
    </row>
    <row r="864" spans="1:7" ht="16.5" x14ac:dyDescent="0.3">
      <c r="A864" s="5" t="s">
        <v>66</v>
      </c>
      <c r="B864" s="5" t="s">
        <v>5</v>
      </c>
      <c r="C864" s="6" t="s">
        <v>6</v>
      </c>
      <c r="D864" s="5" t="s">
        <v>25</v>
      </c>
      <c r="E864" s="5" t="s">
        <v>22</v>
      </c>
      <c r="F864" s="5" t="s">
        <v>21</v>
      </c>
      <c r="G864" s="7">
        <v>48656</v>
      </c>
    </row>
    <row r="865" spans="1:7" ht="16.5" x14ac:dyDescent="0.3">
      <c r="A865" s="5" t="s">
        <v>66</v>
      </c>
      <c r="B865" s="5" t="s">
        <v>5</v>
      </c>
      <c r="C865" s="6" t="s">
        <v>6</v>
      </c>
      <c r="D865" s="5" t="s">
        <v>25</v>
      </c>
      <c r="E865" s="5" t="s">
        <v>23</v>
      </c>
      <c r="F865" s="5" t="s">
        <v>21</v>
      </c>
      <c r="G865" s="7">
        <v>19951</v>
      </c>
    </row>
    <row r="866" spans="1:7" ht="16.5" x14ac:dyDescent="0.3">
      <c r="A866" s="5" t="s">
        <v>63</v>
      </c>
      <c r="B866" s="5" t="s">
        <v>5</v>
      </c>
      <c r="C866" s="6" t="s">
        <v>6</v>
      </c>
      <c r="D866" s="5" t="s">
        <v>26</v>
      </c>
      <c r="E866" s="5" t="s">
        <v>8</v>
      </c>
      <c r="F866" s="5" t="s">
        <v>9</v>
      </c>
      <c r="G866" s="7">
        <v>21453</v>
      </c>
    </row>
    <row r="867" spans="1:7" ht="16.5" x14ac:dyDescent="0.3">
      <c r="A867" s="5" t="s">
        <v>63</v>
      </c>
      <c r="B867" s="5" t="s">
        <v>5</v>
      </c>
      <c r="C867" s="6" t="s">
        <v>6</v>
      </c>
      <c r="D867" s="5" t="s">
        <v>26</v>
      </c>
      <c r="E867" s="5" t="s">
        <v>10</v>
      </c>
      <c r="F867" s="5" t="s">
        <v>9</v>
      </c>
      <c r="G867" s="7">
        <v>2843</v>
      </c>
    </row>
    <row r="868" spans="1:7" ht="16.5" x14ac:dyDescent="0.3">
      <c r="A868" s="5" t="s">
        <v>63</v>
      </c>
      <c r="B868" s="5" t="s">
        <v>5</v>
      </c>
      <c r="C868" s="6" t="s">
        <v>6</v>
      </c>
      <c r="D868" s="5" t="s">
        <v>26</v>
      </c>
      <c r="E868" s="5" t="s">
        <v>11</v>
      </c>
      <c r="F868" s="5" t="s">
        <v>9</v>
      </c>
      <c r="G868" s="7">
        <v>39902</v>
      </c>
    </row>
    <row r="869" spans="1:7" ht="16.5" x14ac:dyDescent="0.3">
      <c r="A869" s="5" t="s">
        <v>63</v>
      </c>
      <c r="B869" s="5" t="s">
        <v>5</v>
      </c>
      <c r="C869" s="6" t="s">
        <v>6</v>
      </c>
      <c r="D869" s="5" t="s">
        <v>26</v>
      </c>
      <c r="E869" s="5" t="s">
        <v>12</v>
      </c>
      <c r="F869" s="5" t="s">
        <v>13</v>
      </c>
      <c r="G869" s="7">
        <v>22374</v>
      </c>
    </row>
    <row r="870" spans="1:7" ht="16.5" x14ac:dyDescent="0.3">
      <c r="A870" s="5" t="s">
        <v>63</v>
      </c>
      <c r="B870" s="5" t="s">
        <v>5</v>
      </c>
      <c r="C870" s="6" t="s">
        <v>6</v>
      </c>
      <c r="D870" s="5" t="s">
        <v>26</v>
      </c>
      <c r="E870" s="5" t="s">
        <v>14</v>
      </c>
      <c r="F870" s="5" t="s">
        <v>13</v>
      </c>
      <c r="G870" s="7">
        <v>23031</v>
      </c>
    </row>
    <row r="871" spans="1:7" ht="16.5" x14ac:dyDescent="0.3">
      <c r="A871" s="5" t="s">
        <v>63</v>
      </c>
      <c r="B871" s="5" t="s">
        <v>5</v>
      </c>
      <c r="C871" s="6" t="s">
        <v>6</v>
      </c>
      <c r="D871" s="5" t="s">
        <v>26</v>
      </c>
      <c r="E871" s="5" t="s">
        <v>15</v>
      </c>
      <c r="F871" s="5" t="s">
        <v>13</v>
      </c>
      <c r="G871" s="7">
        <v>16022</v>
      </c>
    </row>
    <row r="872" spans="1:7" ht="16.5" x14ac:dyDescent="0.3">
      <c r="A872" s="5" t="s">
        <v>63</v>
      </c>
      <c r="B872" s="5" t="s">
        <v>5</v>
      </c>
      <c r="C872" s="6" t="s">
        <v>6</v>
      </c>
      <c r="D872" s="5" t="s">
        <v>26</v>
      </c>
      <c r="E872" s="5" t="s">
        <v>16</v>
      </c>
      <c r="F872" s="5" t="s">
        <v>17</v>
      </c>
      <c r="G872" s="7">
        <v>29595</v>
      </c>
    </row>
    <row r="873" spans="1:7" ht="16.5" x14ac:dyDescent="0.3">
      <c r="A873" s="5" t="s">
        <v>63</v>
      </c>
      <c r="B873" s="5" t="s">
        <v>5</v>
      </c>
      <c r="C873" s="6" t="s">
        <v>6</v>
      </c>
      <c r="D873" s="5" t="s">
        <v>26</v>
      </c>
      <c r="E873" s="5" t="s">
        <v>18</v>
      </c>
      <c r="F873" s="5" t="s">
        <v>17</v>
      </c>
      <c r="G873" s="7">
        <v>45403</v>
      </c>
    </row>
    <row r="874" spans="1:7" ht="16.5" x14ac:dyDescent="0.3">
      <c r="A874" s="5" t="s">
        <v>63</v>
      </c>
      <c r="B874" s="5" t="s">
        <v>5</v>
      </c>
      <c r="C874" s="6" t="s">
        <v>6</v>
      </c>
      <c r="D874" s="5" t="s">
        <v>26</v>
      </c>
      <c r="E874" s="5" t="s">
        <v>19</v>
      </c>
      <c r="F874" s="5" t="s">
        <v>17</v>
      </c>
      <c r="G874" s="7">
        <v>16476</v>
      </c>
    </row>
    <row r="875" spans="1:7" ht="16.5" x14ac:dyDescent="0.3">
      <c r="A875" s="5" t="s">
        <v>63</v>
      </c>
      <c r="B875" s="5" t="s">
        <v>5</v>
      </c>
      <c r="C875" s="6" t="s">
        <v>6</v>
      </c>
      <c r="D875" s="5" t="s">
        <v>26</v>
      </c>
      <c r="E875" s="5" t="s">
        <v>20</v>
      </c>
      <c r="F875" s="5" t="s">
        <v>21</v>
      </c>
      <c r="G875" s="7">
        <v>19254</v>
      </c>
    </row>
    <row r="876" spans="1:7" ht="16.5" x14ac:dyDescent="0.3">
      <c r="A876" s="5" t="s">
        <v>63</v>
      </c>
      <c r="B876" s="5" t="s">
        <v>5</v>
      </c>
      <c r="C876" s="6" t="s">
        <v>6</v>
      </c>
      <c r="D876" s="5" t="s">
        <v>26</v>
      </c>
      <c r="E876" s="5" t="s">
        <v>22</v>
      </c>
      <c r="F876" s="5" t="s">
        <v>21</v>
      </c>
      <c r="G876" s="7">
        <v>36344</v>
      </c>
    </row>
    <row r="877" spans="1:7" ht="16.5" x14ac:dyDescent="0.3">
      <c r="A877" s="5" t="s">
        <v>63</v>
      </c>
      <c r="B877" s="5" t="s">
        <v>5</v>
      </c>
      <c r="C877" s="6" t="s">
        <v>6</v>
      </c>
      <c r="D877" s="5" t="s">
        <v>26</v>
      </c>
      <c r="E877" s="5" t="s">
        <v>23</v>
      </c>
      <c r="F877" s="5" t="s">
        <v>21</v>
      </c>
      <c r="G877" s="7">
        <v>26838</v>
      </c>
    </row>
    <row r="878" spans="1:7" ht="16.5" x14ac:dyDescent="0.3">
      <c r="A878" s="5" t="s">
        <v>64</v>
      </c>
      <c r="B878" s="5" t="s">
        <v>5</v>
      </c>
      <c r="C878" s="6" t="s">
        <v>6</v>
      </c>
      <c r="D878" s="5" t="s">
        <v>26</v>
      </c>
      <c r="E878" s="5" t="s">
        <v>8</v>
      </c>
      <c r="F878" s="5" t="s">
        <v>9</v>
      </c>
      <c r="G878" s="7">
        <v>6814</v>
      </c>
    </row>
    <row r="879" spans="1:7" ht="16.5" x14ac:dyDescent="0.3">
      <c r="A879" s="5" t="s">
        <v>64</v>
      </c>
      <c r="B879" s="5" t="s">
        <v>5</v>
      </c>
      <c r="C879" s="6" t="s">
        <v>6</v>
      </c>
      <c r="D879" s="5" t="s">
        <v>26</v>
      </c>
      <c r="E879" s="5" t="s">
        <v>10</v>
      </c>
      <c r="F879" s="5" t="s">
        <v>9</v>
      </c>
      <c r="G879" s="7">
        <v>20930</v>
      </c>
    </row>
    <row r="880" spans="1:7" ht="16.5" x14ac:dyDescent="0.3">
      <c r="A880" s="5" t="s">
        <v>64</v>
      </c>
      <c r="B880" s="5" t="s">
        <v>5</v>
      </c>
      <c r="C880" s="6" t="s">
        <v>6</v>
      </c>
      <c r="D880" s="5" t="s">
        <v>26</v>
      </c>
      <c r="E880" s="5" t="s">
        <v>11</v>
      </c>
      <c r="F880" s="5" t="s">
        <v>9</v>
      </c>
      <c r="G880" s="7">
        <v>7794</v>
      </c>
    </row>
    <row r="881" spans="1:7" ht="16.5" x14ac:dyDescent="0.3">
      <c r="A881" s="5" t="s">
        <v>64</v>
      </c>
      <c r="B881" s="5" t="s">
        <v>5</v>
      </c>
      <c r="C881" s="6" t="s">
        <v>6</v>
      </c>
      <c r="D881" s="5" t="s">
        <v>26</v>
      </c>
      <c r="E881" s="5" t="s">
        <v>12</v>
      </c>
      <c r="F881" s="5" t="s">
        <v>13</v>
      </c>
      <c r="G881" s="7">
        <v>41574</v>
      </c>
    </row>
    <row r="882" spans="1:7" ht="16.5" x14ac:dyDescent="0.3">
      <c r="A882" s="5" t="s">
        <v>64</v>
      </c>
      <c r="B882" s="5" t="s">
        <v>5</v>
      </c>
      <c r="C882" s="6" t="s">
        <v>6</v>
      </c>
      <c r="D882" s="5" t="s">
        <v>26</v>
      </c>
      <c r="E882" s="5" t="s">
        <v>14</v>
      </c>
      <c r="F882" s="5" t="s">
        <v>13</v>
      </c>
      <c r="G882" s="7">
        <v>43597</v>
      </c>
    </row>
    <row r="883" spans="1:7" ht="16.5" x14ac:dyDescent="0.3">
      <c r="A883" s="5" t="s">
        <v>64</v>
      </c>
      <c r="B883" s="5" t="s">
        <v>5</v>
      </c>
      <c r="C883" s="6" t="s">
        <v>6</v>
      </c>
      <c r="D883" s="5" t="s">
        <v>26</v>
      </c>
      <c r="E883" s="5" t="s">
        <v>15</v>
      </c>
      <c r="F883" s="5" t="s">
        <v>13</v>
      </c>
      <c r="G883" s="7">
        <v>34589</v>
      </c>
    </row>
    <row r="884" spans="1:7" ht="16.5" x14ac:dyDescent="0.3">
      <c r="A884" s="5" t="s">
        <v>64</v>
      </c>
      <c r="B884" s="5" t="s">
        <v>5</v>
      </c>
      <c r="C884" s="6" t="s">
        <v>6</v>
      </c>
      <c r="D884" s="5" t="s">
        <v>26</v>
      </c>
      <c r="E884" s="5" t="s">
        <v>16</v>
      </c>
      <c r="F884" s="5" t="s">
        <v>17</v>
      </c>
      <c r="G884" s="7">
        <v>30975</v>
      </c>
    </row>
    <row r="885" spans="1:7" ht="16.5" x14ac:dyDescent="0.3">
      <c r="A885" s="5" t="s">
        <v>64</v>
      </c>
      <c r="B885" s="5" t="s">
        <v>5</v>
      </c>
      <c r="C885" s="6" t="s">
        <v>6</v>
      </c>
      <c r="D885" s="5" t="s">
        <v>26</v>
      </c>
      <c r="E885" s="5" t="s">
        <v>18</v>
      </c>
      <c r="F885" s="5" t="s">
        <v>17</v>
      </c>
      <c r="G885" s="7">
        <v>48048</v>
      </c>
    </row>
    <row r="886" spans="1:7" ht="16.5" x14ac:dyDescent="0.3">
      <c r="A886" s="5" t="s">
        <v>64</v>
      </c>
      <c r="B886" s="5" t="s">
        <v>5</v>
      </c>
      <c r="C886" s="6" t="s">
        <v>6</v>
      </c>
      <c r="D886" s="5" t="s">
        <v>26</v>
      </c>
      <c r="E886" s="5" t="s">
        <v>19</v>
      </c>
      <c r="F886" s="5" t="s">
        <v>17</v>
      </c>
      <c r="G886" s="7">
        <v>34869</v>
      </c>
    </row>
    <row r="887" spans="1:7" ht="16.5" x14ac:dyDescent="0.3">
      <c r="A887" s="5" t="s">
        <v>64</v>
      </c>
      <c r="B887" s="5" t="s">
        <v>5</v>
      </c>
      <c r="C887" s="6" t="s">
        <v>6</v>
      </c>
      <c r="D887" s="5" t="s">
        <v>26</v>
      </c>
      <c r="E887" s="5" t="s">
        <v>20</v>
      </c>
      <c r="F887" s="5" t="s">
        <v>21</v>
      </c>
      <c r="G887" s="7">
        <v>33623</v>
      </c>
    </row>
    <row r="888" spans="1:7" ht="16.5" x14ac:dyDescent="0.3">
      <c r="A888" s="5" t="s">
        <v>64</v>
      </c>
      <c r="B888" s="5" t="s">
        <v>5</v>
      </c>
      <c r="C888" s="6" t="s">
        <v>6</v>
      </c>
      <c r="D888" s="5" t="s">
        <v>26</v>
      </c>
      <c r="E888" s="5" t="s">
        <v>22</v>
      </c>
      <c r="F888" s="5" t="s">
        <v>21</v>
      </c>
      <c r="G888" s="7">
        <v>27255</v>
      </c>
    </row>
    <row r="889" spans="1:7" ht="16.5" x14ac:dyDescent="0.3">
      <c r="A889" s="5" t="s">
        <v>64</v>
      </c>
      <c r="B889" s="5" t="s">
        <v>5</v>
      </c>
      <c r="C889" s="6" t="s">
        <v>6</v>
      </c>
      <c r="D889" s="5" t="s">
        <v>26</v>
      </c>
      <c r="E889" s="5" t="s">
        <v>23</v>
      </c>
      <c r="F889" s="5" t="s">
        <v>21</v>
      </c>
      <c r="G889" s="7">
        <v>6878</v>
      </c>
    </row>
    <row r="890" spans="1:7" ht="16.5" x14ac:dyDescent="0.3">
      <c r="A890" s="5" t="s">
        <v>65</v>
      </c>
      <c r="B890" s="5" t="s">
        <v>5</v>
      </c>
      <c r="C890" s="6" t="s">
        <v>6</v>
      </c>
      <c r="D890" s="5" t="s">
        <v>26</v>
      </c>
      <c r="E890" s="5" t="s">
        <v>8</v>
      </c>
      <c r="F890" s="5" t="s">
        <v>9</v>
      </c>
      <c r="G890" s="7">
        <v>35880</v>
      </c>
    </row>
    <row r="891" spans="1:7" ht="16.5" x14ac:dyDescent="0.3">
      <c r="A891" s="5" t="s">
        <v>65</v>
      </c>
      <c r="B891" s="5" t="s">
        <v>5</v>
      </c>
      <c r="C891" s="6" t="s">
        <v>6</v>
      </c>
      <c r="D891" s="5" t="s">
        <v>26</v>
      </c>
      <c r="E891" s="5" t="s">
        <v>10</v>
      </c>
      <c r="F891" s="5" t="s">
        <v>9</v>
      </c>
      <c r="G891" s="7">
        <v>44934</v>
      </c>
    </row>
    <row r="892" spans="1:7" ht="16.5" x14ac:dyDescent="0.3">
      <c r="A892" s="5" t="s">
        <v>65</v>
      </c>
      <c r="B892" s="5" t="s">
        <v>5</v>
      </c>
      <c r="C892" s="6" t="s">
        <v>6</v>
      </c>
      <c r="D892" s="5" t="s">
        <v>26</v>
      </c>
      <c r="E892" s="5" t="s">
        <v>11</v>
      </c>
      <c r="F892" s="5" t="s">
        <v>9</v>
      </c>
      <c r="G892" s="7">
        <v>14081</v>
      </c>
    </row>
    <row r="893" spans="1:7" ht="16.5" x14ac:dyDescent="0.3">
      <c r="A893" s="5" t="s">
        <v>65</v>
      </c>
      <c r="B893" s="5" t="s">
        <v>5</v>
      </c>
      <c r="C893" s="6" t="s">
        <v>6</v>
      </c>
      <c r="D893" s="5" t="s">
        <v>26</v>
      </c>
      <c r="E893" s="5" t="s">
        <v>12</v>
      </c>
      <c r="F893" s="5" t="s">
        <v>13</v>
      </c>
      <c r="G893" s="7">
        <v>30993</v>
      </c>
    </row>
    <row r="894" spans="1:7" ht="16.5" x14ac:dyDescent="0.3">
      <c r="A894" s="5" t="s">
        <v>65</v>
      </c>
      <c r="B894" s="5" t="s">
        <v>5</v>
      </c>
      <c r="C894" s="6" t="s">
        <v>6</v>
      </c>
      <c r="D894" s="5" t="s">
        <v>26</v>
      </c>
      <c r="E894" s="5" t="s">
        <v>14</v>
      </c>
      <c r="F894" s="5" t="s">
        <v>13</v>
      </c>
      <c r="G894" s="7">
        <v>33309</v>
      </c>
    </row>
    <row r="895" spans="1:7" ht="16.5" x14ac:dyDescent="0.3">
      <c r="A895" s="5" t="s">
        <v>65</v>
      </c>
      <c r="B895" s="5" t="s">
        <v>5</v>
      </c>
      <c r="C895" s="6" t="s">
        <v>6</v>
      </c>
      <c r="D895" s="5" t="s">
        <v>26</v>
      </c>
      <c r="E895" s="5" t="s">
        <v>15</v>
      </c>
      <c r="F895" s="5" t="s">
        <v>13</v>
      </c>
      <c r="G895" s="7">
        <v>20608</v>
      </c>
    </row>
    <row r="896" spans="1:7" ht="16.5" x14ac:dyDescent="0.3">
      <c r="A896" s="5" t="s">
        <v>65</v>
      </c>
      <c r="B896" s="5" t="s">
        <v>5</v>
      </c>
      <c r="C896" s="6" t="s">
        <v>6</v>
      </c>
      <c r="D896" s="5" t="s">
        <v>26</v>
      </c>
      <c r="E896" s="5" t="s">
        <v>16</v>
      </c>
      <c r="F896" s="5" t="s">
        <v>17</v>
      </c>
      <c r="G896" s="7">
        <v>45048</v>
      </c>
    </row>
    <row r="897" spans="1:7" ht="16.5" x14ac:dyDescent="0.3">
      <c r="A897" s="5" t="s">
        <v>65</v>
      </c>
      <c r="B897" s="5" t="s">
        <v>5</v>
      </c>
      <c r="C897" s="6" t="s">
        <v>6</v>
      </c>
      <c r="D897" s="5" t="s">
        <v>26</v>
      </c>
      <c r="E897" s="5" t="s">
        <v>18</v>
      </c>
      <c r="F897" s="5" t="s">
        <v>17</v>
      </c>
      <c r="G897" s="7">
        <v>45295</v>
      </c>
    </row>
    <row r="898" spans="1:7" ht="16.5" x14ac:dyDescent="0.3">
      <c r="A898" s="5" t="s">
        <v>65</v>
      </c>
      <c r="B898" s="5" t="s">
        <v>5</v>
      </c>
      <c r="C898" s="6" t="s">
        <v>6</v>
      </c>
      <c r="D898" s="5" t="s">
        <v>26</v>
      </c>
      <c r="E898" s="5" t="s">
        <v>19</v>
      </c>
      <c r="F898" s="5" t="s">
        <v>17</v>
      </c>
      <c r="G898" s="7">
        <v>46156</v>
      </c>
    </row>
    <row r="899" spans="1:7" ht="16.5" x14ac:dyDescent="0.3">
      <c r="A899" s="5" t="s">
        <v>65</v>
      </c>
      <c r="B899" s="5" t="s">
        <v>5</v>
      </c>
      <c r="C899" s="6" t="s">
        <v>6</v>
      </c>
      <c r="D899" s="5" t="s">
        <v>26</v>
      </c>
      <c r="E899" s="5" t="s">
        <v>20</v>
      </c>
      <c r="F899" s="5" t="s">
        <v>21</v>
      </c>
      <c r="G899" s="7">
        <v>17408</v>
      </c>
    </row>
    <row r="900" spans="1:7" ht="16.5" x14ac:dyDescent="0.3">
      <c r="A900" s="5" t="s">
        <v>65</v>
      </c>
      <c r="B900" s="5" t="s">
        <v>5</v>
      </c>
      <c r="C900" s="6" t="s">
        <v>6</v>
      </c>
      <c r="D900" s="5" t="s">
        <v>26</v>
      </c>
      <c r="E900" s="5" t="s">
        <v>22</v>
      </c>
      <c r="F900" s="5" t="s">
        <v>21</v>
      </c>
      <c r="G900" s="7">
        <v>10000</v>
      </c>
    </row>
    <row r="901" spans="1:7" ht="16.5" x14ac:dyDescent="0.3">
      <c r="A901" s="5" t="s">
        <v>65</v>
      </c>
      <c r="B901" s="5" t="s">
        <v>5</v>
      </c>
      <c r="C901" s="6" t="s">
        <v>6</v>
      </c>
      <c r="D901" s="5" t="s">
        <v>26</v>
      </c>
      <c r="E901" s="5" t="s">
        <v>23</v>
      </c>
      <c r="F901" s="5" t="s">
        <v>21</v>
      </c>
      <c r="G901" s="7">
        <v>12267</v>
      </c>
    </row>
    <row r="902" spans="1:7" ht="16.5" x14ac:dyDescent="0.3">
      <c r="A902" s="5" t="s">
        <v>66</v>
      </c>
      <c r="B902" s="5" t="s">
        <v>5</v>
      </c>
      <c r="C902" s="6" t="s">
        <v>6</v>
      </c>
      <c r="D902" s="5" t="s">
        <v>26</v>
      </c>
      <c r="E902" s="5" t="s">
        <v>8</v>
      </c>
      <c r="F902" s="5" t="s">
        <v>9</v>
      </c>
      <c r="G902" s="7">
        <v>19039</v>
      </c>
    </row>
    <row r="903" spans="1:7" ht="16.5" x14ac:dyDescent="0.3">
      <c r="A903" s="5" t="s">
        <v>66</v>
      </c>
      <c r="B903" s="5" t="s">
        <v>5</v>
      </c>
      <c r="C903" s="6" t="s">
        <v>6</v>
      </c>
      <c r="D903" s="5" t="s">
        <v>26</v>
      </c>
      <c r="E903" s="5" t="s">
        <v>10</v>
      </c>
      <c r="F903" s="5" t="s">
        <v>9</v>
      </c>
      <c r="G903" s="7">
        <v>25114</v>
      </c>
    </row>
    <row r="904" spans="1:7" ht="16.5" x14ac:dyDescent="0.3">
      <c r="A904" s="5" t="s">
        <v>66</v>
      </c>
      <c r="B904" s="5" t="s">
        <v>5</v>
      </c>
      <c r="C904" s="6" t="s">
        <v>6</v>
      </c>
      <c r="D904" s="5" t="s">
        <v>26</v>
      </c>
      <c r="E904" s="5" t="s">
        <v>11</v>
      </c>
      <c r="F904" s="5" t="s">
        <v>9</v>
      </c>
      <c r="G904" s="7">
        <v>14216</v>
      </c>
    </row>
    <row r="905" spans="1:7" ht="16.5" x14ac:dyDescent="0.3">
      <c r="A905" s="5" t="s">
        <v>66</v>
      </c>
      <c r="B905" s="5" t="s">
        <v>5</v>
      </c>
      <c r="C905" s="6" t="s">
        <v>6</v>
      </c>
      <c r="D905" s="5" t="s">
        <v>26</v>
      </c>
      <c r="E905" s="5" t="s">
        <v>12</v>
      </c>
      <c r="F905" s="5" t="s">
        <v>13</v>
      </c>
      <c r="G905" s="7">
        <v>20643</v>
      </c>
    </row>
    <row r="906" spans="1:7" ht="16.5" x14ac:dyDescent="0.3">
      <c r="A906" s="5" t="s">
        <v>66</v>
      </c>
      <c r="B906" s="5" t="s">
        <v>5</v>
      </c>
      <c r="C906" s="6" t="s">
        <v>6</v>
      </c>
      <c r="D906" s="5" t="s">
        <v>26</v>
      </c>
      <c r="E906" s="5" t="s">
        <v>14</v>
      </c>
      <c r="F906" s="5" t="s">
        <v>13</v>
      </c>
      <c r="G906" s="7">
        <v>41805</v>
      </c>
    </row>
    <row r="907" spans="1:7" ht="16.5" x14ac:dyDescent="0.3">
      <c r="A907" s="5" t="s">
        <v>66</v>
      </c>
      <c r="B907" s="5" t="s">
        <v>5</v>
      </c>
      <c r="C907" s="6" t="s">
        <v>6</v>
      </c>
      <c r="D907" s="5" t="s">
        <v>26</v>
      </c>
      <c r="E907" s="5" t="s">
        <v>15</v>
      </c>
      <c r="F907" s="5" t="s">
        <v>13</v>
      </c>
      <c r="G907" s="7">
        <v>27715</v>
      </c>
    </row>
    <row r="908" spans="1:7" ht="16.5" x14ac:dyDescent="0.3">
      <c r="A908" s="5" t="s">
        <v>66</v>
      </c>
      <c r="B908" s="5" t="s">
        <v>5</v>
      </c>
      <c r="C908" s="6" t="s">
        <v>6</v>
      </c>
      <c r="D908" s="5" t="s">
        <v>26</v>
      </c>
      <c r="E908" s="5" t="s">
        <v>16</v>
      </c>
      <c r="F908" s="5" t="s">
        <v>17</v>
      </c>
      <c r="G908" s="7">
        <v>4027</v>
      </c>
    </row>
    <row r="909" spans="1:7" ht="16.5" x14ac:dyDescent="0.3">
      <c r="A909" s="5" t="s">
        <v>66</v>
      </c>
      <c r="B909" s="5" t="s">
        <v>5</v>
      </c>
      <c r="C909" s="6" t="s">
        <v>6</v>
      </c>
      <c r="D909" s="5" t="s">
        <v>26</v>
      </c>
      <c r="E909" s="5" t="s">
        <v>18</v>
      </c>
      <c r="F909" s="5" t="s">
        <v>17</v>
      </c>
      <c r="G909" s="7">
        <v>13171</v>
      </c>
    </row>
    <row r="910" spans="1:7" ht="16.5" x14ac:dyDescent="0.3">
      <c r="A910" s="5" t="s">
        <v>66</v>
      </c>
      <c r="B910" s="5" t="s">
        <v>5</v>
      </c>
      <c r="C910" s="6" t="s">
        <v>6</v>
      </c>
      <c r="D910" s="5" t="s">
        <v>26</v>
      </c>
      <c r="E910" s="5" t="s">
        <v>19</v>
      </c>
      <c r="F910" s="5" t="s">
        <v>17</v>
      </c>
      <c r="G910" s="7">
        <v>19608</v>
      </c>
    </row>
    <row r="911" spans="1:7" ht="16.5" x14ac:dyDescent="0.3">
      <c r="A911" s="5" t="s">
        <v>66</v>
      </c>
      <c r="B911" s="5" t="s">
        <v>5</v>
      </c>
      <c r="C911" s="6" t="s">
        <v>6</v>
      </c>
      <c r="D911" s="5" t="s">
        <v>26</v>
      </c>
      <c r="E911" s="5" t="s">
        <v>20</v>
      </c>
      <c r="F911" s="5" t="s">
        <v>21</v>
      </c>
      <c r="G911" s="7">
        <v>23671</v>
      </c>
    </row>
    <row r="912" spans="1:7" ht="16.5" x14ac:dyDescent="0.3">
      <c r="A912" s="5" t="s">
        <v>66</v>
      </c>
      <c r="B912" s="5" t="s">
        <v>5</v>
      </c>
      <c r="C912" s="6" t="s">
        <v>6</v>
      </c>
      <c r="D912" s="5" t="s">
        <v>26</v>
      </c>
      <c r="E912" s="5" t="s">
        <v>22</v>
      </c>
      <c r="F912" s="5" t="s">
        <v>21</v>
      </c>
      <c r="G912" s="7">
        <v>25022</v>
      </c>
    </row>
    <row r="913" spans="1:7" ht="16.5" x14ac:dyDescent="0.3">
      <c r="A913" s="5" t="s">
        <v>66</v>
      </c>
      <c r="B913" s="5" t="s">
        <v>5</v>
      </c>
      <c r="C913" s="6" t="s">
        <v>6</v>
      </c>
      <c r="D913" s="5" t="s">
        <v>26</v>
      </c>
      <c r="E913" s="5" t="s">
        <v>23</v>
      </c>
      <c r="F913" s="5" t="s">
        <v>21</v>
      </c>
      <c r="G913" s="7">
        <v>40639</v>
      </c>
    </row>
    <row r="914" spans="1:7" ht="16.5" x14ac:dyDescent="0.3">
      <c r="A914" s="5" t="s">
        <v>63</v>
      </c>
      <c r="B914" s="5" t="s">
        <v>5</v>
      </c>
      <c r="C914" s="6" t="s">
        <v>6</v>
      </c>
      <c r="D914" s="5" t="s">
        <v>27</v>
      </c>
      <c r="E914" s="5" t="s">
        <v>8</v>
      </c>
      <c r="F914" s="5" t="s">
        <v>9</v>
      </c>
      <c r="G914" s="7">
        <v>48510</v>
      </c>
    </row>
    <row r="915" spans="1:7" ht="16.5" x14ac:dyDescent="0.3">
      <c r="A915" s="5" t="s">
        <v>63</v>
      </c>
      <c r="B915" s="5" t="s">
        <v>5</v>
      </c>
      <c r="C915" s="6" t="s">
        <v>6</v>
      </c>
      <c r="D915" s="5" t="s">
        <v>27</v>
      </c>
      <c r="E915" s="5" t="s">
        <v>10</v>
      </c>
      <c r="F915" s="5" t="s">
        <v>9</v>
      </c>
      <c r="G915" s="7">
        <v>39567</v>
      </c>
    </row>
    <row r="916" spans="1:7" ht="16.5" x14ac:dyDescent="0.3">
      <c r="A916" s="5" t="s">
        <v>63</v>
      </c>
      <c r="B916" s="5" t="s">
        <v>5</v>
      </c>
      <c r="C916" s="6" t="s">
        <v>6</v>
      </c>
      <c r="D916" s="5" t="s">
        <v>27</v>
      </c>
      <c r="E916" s="5" t="s">
        <v>11</v>
      </c>
      <c r="F916" s="5" t="s">
        <v>9</v>
      </c>
      <c r="G916" s="7">
        <v>45801</v>
      </c>
    </row>
    <row r="917" spans="1:7" ht="16.5" x14ac:dyDescent="0.3">
      <c r="A917" s="5" t="s">
        <v>63</v>
      </c>
      <c r="B917" s="5" t="s">
        <v>5</v>
      </c>
      <c r="C917" s="6" t="s">
        <v>6</v>
      </c>
      <c r="D917" s="5" t="s">
        <v>27</v>
      </c>
      <c r="E917" s="5" t="s">
        <v>12</v>
      </c>
      <c r="F917" s="5" t="s">
        <v>13</v>
      </c>
      <c r="G917" s="7">
        <v>39764</v>
      </c>
    </row>
    <row r="918" spans="1:7" ht="16.5" x14ac:dyDescent="0.3">
      <c r="A918" s="5" t="s">
        <v>63</v>
      </c>
      <c r="B918" s="5" t="s">
        <v>5</v>
      </c>
      <c r="C918" s="6" t="s">
        <v>6</v>
      </c>
      <c r="D918" s="5" t="s">
        <v>27</v>
      </c>
      <c r="E918" s="5" t="s">
        <v>14</v>
      </c>
      <c r="F918" s="5" t="s">
        <v>13</v>
      </c>
      <c r="G918" s="7">
        <v>13208</v>
      </c>
    </row>
    <row r="919" spans="1:7" ht="16.5" x14ac:dyDescent="0.3">
      <c r="A919" s="5" t="s">
        <v>63</v>
      </c>
      <c r="B919" s="5" t="s">
        <v>5</v>
      </c>
      <c r="C919" s="6" t="s">
        <v>6</v>
      </c>
      <c r="D919" s="5" t="s">
        <v>27</v>
      </c>
      <c r="E919" s="5" t="s">
        <v>15</v>
      </c>
      <c r="F919" s="5" t="s">
        <v>13</v>
      </c>
      <c r="G919" s="7">
        <v>38444</v>
      </c>
    </row>
    <row r="920" spans="1:7" ht="16.5" x14ac:dyDescent="0.3">
      <c r="A920" s="5" t="s">
        <v>63</v>
      </c>
      <c r="B920" s="5" t="s">
        <v>5</v>
      </c>
      <c r="C920" s="6" t="s">
        <v>6</v>
      </c>
      <c r="D920" s="5" t="s">
        <v>27</v>
      </c>
      <c r="E920" s="5" t="s">
        <v>16</v>
      </c>
      <c r="F920" s="5" t="s">
        <v>17</v>
      </c>
      <c r="G920" s="7">
        <v>6547</v>
      </c>
    </row>
    <row r="921" spans="1:7" ht="16.5" x14ac:dyDescent="0.3">
      <c r="A921" s="5" t="s">
        <v>63</v>
      </c>
      <c r="B921" s="5" t="s">
        <v>5</v>
      </c>
      <c r="C921" s="6" t="s">
        <v>6</v>
      </c>
      <c r="D921" s="5" t="s">
        <v>27</v>
      </c>
      <c r="E921" s="5" t="s">
        <v>18</v>
      </c>
      <c r="F921" s="5" t="s">
        <v>17</v>
      </c>
      <c r="G921" s="7">
        <v>34991</v>
      </c>
    </row>
    <row r="922" spans="1:7" ht="16.5" x14ac:dyDescent="0.3">
      <c r="A922" s="5" t="s">
        <v>63</v>
      </c>
      <c r="B922" s="5" t="s">
        <v>5</v>
      </c>
      <c r="C922" s="6" t="s">
        <v>6</v>
      </c>
      <c r="D922" s="5" t="s">
        <v>27</v>
      </c>
      <c r="E922" s="5" t="s">
        <v>19</v>
      </c>
      <c r="F922" s="5" t="s">
        <v>17</v>
      </c>
      <c r="G922" s="7">
        <v>29624</v>
      </c>
    </row>
    <row r="923" spans="1:7" ht="16.5" x14ac:dyDescent="0.3">
      <c r="A923" s="5" t="s">
        <v>63</v>
      </c>
      <c r="B923" s="5" t="s">
        <v>5</v>
      </c>
      <c r="C923" s="6" t="s">
        <v>6</v>
      </c>
      <c r="D923" s="5" t="s">
        <v>27</v>
      </c>
      <c r="E923" s="5" t="s">
        <v>20</v>
      </c>
      <c r="F923" s="5" t="s">
        <v>21</v>
      </c>
      <c r="G923" s="7">
        <v>3983</v>
      </c>
    </row>
    <row r="924" spans="1:7" ht="16.5" x14ac:dyDescent="0.3">
      <c r="A924" s="5" t="s">
        <v>63</v>
      </c>
      <c r="B924" s="5" t="s">
        <v>5</v>
      </c>
      <c r="C924" s="6" t="s">
        <v>6</v>
      </c>
      <c r="D924" s="5" t="s">
        <v>27</v>
      </c>
      <c r="E924" s="5" t="s">
        <v>22</v>
      </c>
      <c r="F924" s="5" t="s">
        <v>21</v>
      </c>
      <c r="G924" s="7">
        <v>4986</v>
      </c>
    </row>
    <row r="925" spans="1:7" ht="16.5" x14ac:dyDescent="0.3">
      <c r="A925" s="5" t="s">
        <v>63</v>
      </c>
      <c r="B925" s="5" t="s">
        <v>5</v>
      </c>
      <c r="C925" s="6" t="s">
        <v>6</v>
      </c>
      <c r="D925" s="5" t="s">
        <v>27</v>
      </c>
      <c r="E925" s="5" t="s">
        <v>23</v>
      </c>
      <c r="F925" s="5" t="s">
        <v>21</v>
      </c>
      <c r="G925" s="7">
        <v>15484</v>
      </c>
    </row>
    <row r="926" spans="1:7" ht="16.5" x14ac:dyDescent="0.3">
      <c r="A926" s="5" t="s">
        <v>64</v>
      </c>
      <c r="B926" s="5" t="s">
        <v>5</v>
      </c>
      <c r="C926" s="6" t="s">
        <v>6</v>
      </c>
      <c r="D926" s="5" t="s">
        <v>27</v>
      </c>
      <c r="E926" s="5" t="s">
        <v>8</v>
      </c>
      <c r="F926" s="5" t="s">
        <v>9</v>
      </c>
      <c r="G926" s="7">
        <v>21236</v>
      </c>
    </row>
    <row r="927" spans="1:7" ht="16.5" x14ac:dyDescent="0.3">
      <c r="A927" s="5" t="s">
        <v>64</v>
      </c>
      <c r="B927" s="5" t="s">
        <v>5</v>
      </c>
      <c r="C927" s="6" t="s">
        <v>6</v>
      </c>
      <c r="D927" s="5" t="s">
        <v>27</v>
      </c>
      <c r="E927" s="5" t="s">
        <v>10</v>
      </c>
      <c r="F927" s="5" t="s">
        <v>9</v>
      </c>
      <c r="G927" s="7">
        <v>4272</v>
      </c>
    </row>
    <row r="928" spans="1:7" ht="16.5" x14ac:dyDescent="0.3">
      <c r="A928" s="5" t="s">
        <v>64</v>
      </c>
      <c r="B928" s="5" t="s">
        <v>5</v>
      </c>
      <c r="C928" s="6" t="s">
        <v>6</v>
      </c>
      <c r="D928" s="5" t="s">
        <v>27</v>
      </c>
      <c r="E928" s="5" t="s">
        <v>11</v>
      </c>
      <c r="F928" s="5" t="s">
        <v>9</v>
      </c>
      <c r="G928" s="7">
        <v>25320</v>
      </c>
    </row>
    <row r="929" spans="1:7" ht="16.5" x14ac:dyDescent="0.3">
      <c r="A929" s="5" t="s">
        <v>64</v>
      </c>
      <c r="B929" s="5" t="s">
        <v>5</v>
      </c>
      <c r="C929" s="6" t="s">
        <v>6</v>
      </c>
      <c r="D929" s="5" t="s">
        <v>27</v>
      </c>
      <c r="E929" s="5" t="s">
        <v>12</v>
      </c>
      <c r="F929" s="5" t="s">
        <v>13</v>
      </c>
      <c r="G929" s="7">
        <v>22050</v>
      </c>
    </row>
    <row r="930" spans="1:7" ht="16.5" x14ac:dyDescent="0.3">
      <c r="A930" s="5" t="s">
        <v>64</v>
      </c>
      <c r="B930" s="5" t="s">
        <v>5</v>
      </c>
      <c r="C930" s="6" t="s">
        <v>6</v>
      </c>
      <c r="D930" s="5" t="s">
        <v>27</v>
      </c>
      <c r="E930" s="5" t="s">
        <v>14</v>
      </c>
      <c r="F930" s="5" t="s">
        <v>13</v>
      </c>
      <c r="G930" s="7">
        <v>28767</v>
      </c>
    </row>
    <row r="931" spans="1:7" ht="16.5" x14ac:dyDescent="0.3">
      <c r="A931" s="5" t="s">
        <v>64</v>
      </c>
      <c r="B931" s="5" t="s">
        <v>5</v>
      </c>
      <c r="C931" s="6" t="s">
        <v>6</v>
      </c>
      <c r="D931" s="5" t="s">
        <v>27</v>
      </c>
      <c r="E931" s="5" t="s">
        <v>15</v>
      </c>
      <c r="F931" s="5" t="s">
        <v>13</v>
      </c>
      <c r="G931" s="7">
        <v>5821</v>
      </c>
    </row>
    <row r="932" spans="1:7" ht="16.5" x14ac:dyDescent="0.3">
      <c r="A932" s="5" t="s">
        <v>64</v>
      </c>
      <c r="B932" s="5" t="s">
        <v>5</v>
      </c>
      <c r="C932" s="6" t="s">
        <v>6</v>
      </c>
      <c r="D932" s="5" t="s">
        <v>27</v>
      </c>
      <c r="E932" s="5" t="s">
        <v>16</v>
      </c>
      <c r="F932" s="5" t="s">
        <v>17</v>
      </c>
      <c r="G932" s="7">
        <v>7317</v>
      </c>
    </row>
    <row r="933" spans="1:7" ht="16.5" x14ac:dyDescent="0.3">
      <c r="A933" s="5" t="s">
        <v>64</v>
      </c>
      <c r="B933" s="5" t="s">
        <v>5</v>
      </c>
      <c r="C933" s="6" t="s">
        <v>6</v>
      </c>
      <c r="D933" s="5" t="s">
        <v>27</v>
      </c>
      <c r="E933" s="5" t="s">
        <v>18</v>
      </c>
      <c r="F933" s="5" t="s">
        <v>17</v>
      </c>
      <c r="G933" s="7">
        <v>21707</v>
      </c>
    </row>
    <row r="934" spans="1:7" ht="16.5" x14ac:dyDescent="0.3">
      <c r="A934" s="5" t="s">
        <v>64</v>
      </c>
      <c r="B934" s="5" t="s">
        <v>5</v>
      </c>
      <c r="C934" s="6" t="s">
        <v>6</v>
      </c>
      <c r="D934" s="5" t="s">
        <v>27</v>
      </c>
      <c r="E934" s="5" t="s">
        <v>19</v>
      </c>
      <c r="F934" s="5" t="s">
        <v>17</v>
      </c>
      <c r="G934" s="7">
        <v>49727</v>
      </c>
    </row>
    <row r="935" spans="1:7" ht="16.5" x14ac:dyDescent="0.3">
      <c r="A935" s="5" t="s">
        <v>64</v>
      </c>
      <c r="B935" s="5" t="s">
        <v>5</v>
      </c>
      <c r="C935" s="6" t="s">
        <v>6</v>
      </c>
      <c r="D935" s="5" t="s">
        <v>27</v>
      </c>
      <c r="E935" s="5" t="s">
        <v>20</v>
      </c>
      <c r="F935" s="5" t="s">
        <v>21</v>
      </c>
      <c r="G935" s="7">
        <v>22430</v>
      </c>
    </row>
    <row r="936" spans="1:7" ht="16.5" x14ac:dyDescent="0.3">
      <c r="A936" s="5" t="s">
        <v>64</v>
      </c>
      <c r="B936" s="5" t="s">
        <v>5</v>
      </c>
      <c r="C936" s="6" t="s">
        <v>6</v>
      </c>
      <c r="D936" s="5" t="s">
        <v>27</v>
      </c>
      <c r="E936" s="5" t="s">
        <v>22</v>
      </c>
      <c r="F936" s="5" t="s">
        <v>21</v>
      </c>
      <c r="G936" s="7">
        <v>20626</v>
      </c>
    </row>
    <row r="937" spans="1:7" ht="16.5" x14ac:dyDescent="0.3">
      <c r="A937" s="5" t="s">
        <v>64</v>
      </c>
      <c r="B937" s="5" t="s">
        <v>5</v>
      </c>
      <c r="C937" s="6" t="s">
        <v>6</v>
      </c>
      <c r="D937" s="5" t="s">
        <v>27</v>
      </c>
      <c r="E937" s="5" t="s">
        <v>23</v>
      </c>
      <c r="F937" s="5" t="s">
        <v>21</v>
      </c>
      <c r="G937" s="7">
        <v>38119</v>
      </c>
    </row>
    <row r="938" spans="1:7" ht="16.5" x14ac:dyDescent="0.3">
      <c r="A938" s="5" t="s">
        <v>65</v>
      </c>
      <c r="B938" s="5" t="s">
        <v>5</v>
      </c>
      <c r="C938" s="6" t="s">
        <v>6</v>
      </c>
      <c r="D938" s="5" t="s">
        <v>27</v>
      </c>
      <c r="E938" s="5" t="s">
        <v>8</v>
      </c>
      <c r="F938" s="5" t="s">
        <v>9</v>
      </c>
      <c r="G938" s="7">
        <v>49968</v>
      </c>
    </row>
    <row r="939" spans="1:7" ht="16.5" x14ac:dyDescent="0.3">
      <c r="A939" s="5" t="s">
        <v>65</v>
      </c>
      <c r="B939" s="5" t="s">
        <v>5</v>
      </c>
      <c r="C939" s="6" t="s">
        <v>6</v>
      </c>
      <c r="D939" s="5" t="s">
        <v>27</v>
      </c>
      <c r="E939" s="5" t="s">
        <v>10</v>
      </c>
      <c r="F939" s="5" t="s">
        <v>9</v>
      </c>
      <c r="G939" s="7">
        <v>16141</v>
      </c>
    </row>
    <row r="940" spans="1:7" ht="16.5" x14ac:dyDescent="0.3">
      <c r="A940" s="5" t="s">
        <v>65</v>
      </c>
      <c r="B940" s="5" t="s">
        <v>5</v>
      </c>
      <c r="C940" s="6" t="s">
        <v>6</v>
      </c>
      <c r="D940" s="5" t="s">
        <v>27</v>
      </c>
      <c r="E940" s="5" t="s">
        <v>11</v>
      </c>
      <c r="F940" s="5" t="s">
        <v>9</v>
      </c>
      <c r="G940" s="7">
        <v>8573</v>
      </c>
    </row>
    <row r="941" spans="1:7" ht="16.5" x14ac:dyDescent="0.3">
      <c r="A941" s="5" t="s">
        <v>65</v>
      </c>
      <c r="B941" s="5" t="s">
        <v>5</v>
      </c>
      <c r="C941" s="6" t="s">
        <v>6</v>
      </c>
      <c r="D941" s="5" t="s">
        <v>27</v>
      </c>
      <c r="E941" s="5" t="s">
        <v>12</v>
      </c>
      <c r="F941" s="5" t="s">
        <v>13</v>
      </c>
      <c r="G941" s="7">
        <v>4590</v>
      </c>
    </row>
    <row r="942" spans="1:7" ht="16.5" x14ac:dyDescent="0.3">
      <c r="A942" s="5" t="s">
        <v>65</v>
      </c>
      <c r="B942" s="5" t="s">
        <v>5</v>
      </c>
      <c r="C942" s="6" t="s">
        <v>6</v>
      </c>
      <c r="D942" s="5" t="s">
        <v>27</v>
      </c>
      <c r="E942" s="5" t="s">
        <v>14</v>
      </c>
      <c r="F942" s="5" t="s">
        <v>13</v>
      </c>
      <c r="G942" s="7">
        <v>16691</v>
      </c>
    </row>
    <row r="943" spans="1:7" ht="16.5" x14ac:dyDescent="0.3">
      <c r="A943" s="5" t="s">
        <v>65</v>
      </c>
      <c r="B943" s="5" t="s">
        <v>5</v>
      </c>
      <c r="C943" s="6" t="s">
        <v>6</v>
      </c>
      <c r="D943" s="5" t="s">
        <v>27</v>
      </c>
      <c r="E943" s="5" t="s">
        <v>15</v>
      </c>
      <c r="F943" s="5" t="s">
        <v>13</v>
      </c>
      <c r="G943" s="7">
        <v>26411</v>
      </c>
    </row>
    <row r="944" spans="1:7" ht="16.5" x14ac:dyDescent="0.3">
      <c r="A944" s="5" t="s">
        <v>65</v>
      </c>
      <c r="B944" s="5" t="s">
        <v>5</v>
      </c>
      <c r="C944" s="6" t="s">
        <v>6</v>
      </c>
      <c r="D944" s="5" t="s">
        <v>27</v>
      </c>
      <c r="E944" s="5" t="s">
        <v>16</v>
      </c>
      <c r="F944" s="5" t="s">
        <v>17</v>
      </c>
      <c r="G944" s="7">
        <v>36858</v>
      </c>
    </row>
    <row r="945" spans="1:7" ht="16.5" x14ac:dyDescent="0.3">
      <c r="A945" s="5" t="s">
        <v>65</v>
      </c>
      <c r="B945" s="5" t="s">
        <v>5</v>
      </c>
      <c r="C945" s="6" t="s">
        <v>6</v>
      </c>
      <c r="D945" s="5" t="s">
        <v>27</v>
      </c>
      <c r="E945" s="5" t="s">
        <v>18</v>
      </c>
      <c r="F945" s="5" t="s">
        <v>17</v>
      </c>
      <c r="G945" s="7">
        <v>24498</v>
      </c>
    </row>
    <row r="946" spans="1:7" ht="16.5" x14ac:dyDescent="0.3">
      <c r="A946" s="5" t="s">
        <v>65</v>
      </c>
      <c r="B946" s="5" t="s">
        <v>5</v>
      </c>
      <c r="C946" s="6" t="s">
        <v>6</v>
      </c>
      <c r="D946" s="5" t="s">
        <v>27</v>
      </c>
      <c r="E946" s="5" t="s">
        <v>19</v>
      </c>
      <c r="F946" s="5" t="s">
        <v>17</v>
      </c>
      <c r="G946" s="7">
        <v>8448</v>
      </c>
    </row>
    <row r="947" spans="1:7" ht="16.5" x14ac:dyDescent="0.3">
      <c r="A947" s="5" t="s">
        <v>65</v>
      </c>
      <c r="B947" s="5" t="s">
        <v>5</v>
      </c>
      <c r="C947" s="6" t="s">
        <v>6</v>
      </c>
      <c r="D947" s="5" t="s">
        <v>27</v>
      </c>
      <c r="E947" s="5" t="s">
        <v>20</v>
      </c>
      <c r="F947" s="5" t="s">
        <v>21</v>
      </c>
      <c r="G947" s="7">
        <v>32637</v>
      </c>
    </row>
    <row r="948" spans="1:7" ht="16.5" x14ac:dyDescent="0.3">
      <c r="A948" s="5" t="s">
        <v>65</v>
      </c>
      <c r="B948" s="5" t="s">
        <v>5</v>
      </c>
      <c r="C948" s="6" t="s">
        <v>6</v>
      </c>
      <c r="D948" s="5" t="s">
        <v>27</v>
      </c>
      <c r="E948" s="5" t="s">
        <v>22</v>
      </c>
      <c r="F948" s="5" t="s">
        <v>21</v>
      </c>
      <c r="G948" s="7">
        <v>27795</v>
      </c>
    </row>
    <row r="949" spans="1:7" ht="16.5" x14ac:dyDescent="0.3">
      <c r="A949" s="5" t="s">
        <v>65</v>
      </c>
      <c r="B949" s="5" t="s">
        <v>5</v>
      </c>
      <c r="C949" s="6" t="s">
        <v>6</v>
      </c>
      <c r="D949" s="5" t="s">
        <v>27</v>
      </c>
      <c r="E949" s="5" t="s">
        <v>23</v>
      </c>
      <c r="F949" s="5" t="s">
        <v>21</v>
      </c>
      <c r="G949" s="7">
        <v>48598</v>
      </c>
    </row>
    <row r="950" spans="1:7" ht="16.5" x14ac:dyDescent="0.3">
      <c r="A950" s="5" t="s">
        <v>66</v>
      </c>
      <c r="B950" s="5" t="s">
        <v>5</v>
      </c>
      <c r="C950" s="6" t="s">
        <v>6</v>
      </c>
      <c r="D950" s="5" t="s">
        <v>27</v>
      </c>
      <c r="E950" s="5" t="s">
        <v>8</v>
      </c>
      <c r="F950" s="5" t="s">
        <v>9</v>
      </c>
      <c r="G950" s="7">
        <v>20460</v>
      </c>
    </row>
    <row r="951" spans="1:7" ht="16.5" x14ac:dyDescent="0.3">
      <c r="A951" s="5" t="s">
        <v>66</v>
      </c>
      <c r="B951" s="5" t="s">
        <v>5</v>
      </c>
      <c r="C951" s="6" t="s">
        <v>6</v>
      </c>
      <c r="D951" s="5" t="s">
        <v>27</v>
      </c>
      <c r="E951" s="5" t="s">
        <v>10</v>
      </c>
      <c r="F951" s="5" t="s">
        <v>9</v>
      </c>
      <c r="G951" s="7">
        <v>23234</v>
      </c>
    </row>
    <row r="952" spans="1:7" ht="16.5" x14ac:dyDescent="0.3">
      <c r="A952" s="5" t="s">
        <v>66</v>
      </c>
      <c r="B952" s="5" t="s">
        <v>5</v>
      </c>
      <c r="C952" s="6" t="s">
        <v>6</v>
      </c>
      <c r="D952" s="5" t="s">
        <v>27</v>
      </c>
      <c r="E952" s="5" t="s">
        <v>11</v>
      </c>
      <c r="F952" s="5" t="s">
        <v>9</v>
      </c>
      <c r="G952" s="7">
        <v>43830</v>
      </c>
    </row>
    <row r="953" spans="1:7" ht="16.5" x14ac:dyDescent="0.3">
      <c r="A953" s="5" t="s">
        <v>66</v>
      </c>
      <c r="B953" s="5" t="s">
        <v>5</v>
      </c>
      <c r="C953" s="6" t="s">
        <v>6</v>
      </c>
      <c r="D953" s="5" t="s">
        <v>27</v>
      </c>
      <c r="E953" s="5" t="s">
        <v>12</v>
      </c>
      <c r="F953" s="5" t="s">
        <v>13</v>
      </c>
      <c r="G953" s="7">
        <v>1534</v>
      </c>
    </row>
    <row r="954" spans="1:7" ht="16.5" x14ac:dyDescent="0.3">
      <c r="A954" s="5" t="s">
        <v>66</v>
      </c>
      <c r="B954" s="5" t="s">
        <v>5</v>
      </c>
      <c r="C954" s="6" t="s">
        <v>6</v>
      </c>
      <c r="D954" s="5" t="s">
        <v>27</v>
      </c>
      <c r="E954" s="5" t="s">
        <v>14</v>
      </c>
      <c r="F954" s="5" t="s">
        <v>13</v>
      </c>
      <c r="G954" s="7">
        <v>46434</v>
      </c>
    </row>
    <row r="955" spans="1:7" ht="16.5" x14ac:dyDescent="0.3">
      <c r="A955" s="5" t="s">
        <v>66</v>
      </c>
      <c r="B955" s="5" t="s">
        <v>5</v>
      </c>
      <c r="C955" s="6" t="s">
        <v>6</v>
      </c>
      <c r="D955" s="5" t="s">
        <v>27</v>
      </c>
      <c r="E955" s="5" t="s">
        <v>15</v>
      </c>
      <c r="F955" s="5" t="s">
        <v>13</v>
      </c>
      <c r="G955" s="7">
        <v>45085</v>
      </c>
    </row>
    <row r="956" spans="1:7" ht="16.5" x14ac:dyDescent="0.3">
      <c r="A956" s="5" t="s">
        <v>66</v>
      </c>
      <c r="B956" s="5" t="s">
        <v>5</v>
      </c>
      <c r="C956" s="6" t="s">
        <v>6</v>
      </c>
      <c r="D956" s="5" t="s">
        <v>27</v>
      </c>
      <c r="E956" s="5" t="s">
        <v>16</v>
      </c>
      <c r="F956" s="5" t="s">
        <v>17</v>
      </c>
      <c r="G956" s="7">
        <v>33473</v>
      </c>
    </row>
    <row r="957" spans="1:7" ht="16.5" x14ac:dyDescent="0.3">
      <c r="A957" s="5" t="s">
        <v>66</v>
      </c>
      <c r="B957" s="5" t="s">
        <v>5</v>
      </c>
      <c r="C957" s="6" t="s">
        <v>6</v>
      </c>
      <c r="D957" s="5" t="s">
        <v>27</v>
      </c>
      <c r="E957" s="5" t="s">
        <v>18</v>
      </c>
      <c r="F957" s="5" t="s">
        <v>17</v>
      </c>
      <c r="G957" s="7">
        <v>20646</v>
      </c>
    </row>
    <row r="958" spans="1:7" ht="16.5" x14ac:dyDescent="0.3">
      <c r="A958" s="5" t="s">
        <v>66</v>
      </c>
      <c r="B958" s="5" t="s">
        <v>5</v>
      </c>
      <c r="C958" s="6" t="s">
        <v>6</v>
      </c>
      <c r="D958" s="5" t="s">
        <v>27</v>
      </c>
      <c r="E958" s="5" t="s">
        <v>19</v>
      </c>
      <c r="F958" s="5" t="s">
        <v>17</v>
      </c>
      <c r="G958" s="7">
        <v>11360</v>
      </c>
    </row>
    <row r="959" spans="1:7" ht="16.5" x14ac:dyDescent="0.3">
      <c r="A959" s="5" t="s">
        <v>66</v>
      </c>
      <c r="B959" s="5" t="s">
        <v>5</v>
      </c>
      <c r="C959" s="6" t="s">
        <v>6</v>
      </c>
      <c r="D959" s="5" t="s">
        <v>27</v>
      </c>
      <c r="E959" s="5" t="s">
        <v>20</v>
      </c>
      <c r="F959" s="5" t="s">
        <v>21</v>
      </c>
      <c r="G959" s="7">
        <v>48212</v>
      </c>
    </row>
    <row r="960" spans="1:7" ht="16.5" x14ac:dyDescent="0.3">
      <c r="A960" s="5" t="s">
        <v>66</v>
      </c>
      <c r="B960" s="5" t="s">
        <v>5</v>
      </c>
      <c r="C960" s="6" t="s">
        <v>6</v>
      </c>
      <c r="D960" s="5" t="s">
        <v>27</v>
      </c>
      <c r="E960" s="5" t="s">
        <v>22</v>
      </c>
      <c r="F960" s="5" t="s">
        <v>21</v>
      </c>
      <c r="G960" s="7">
        <v>18253</v>
      </c>
    </row>
    <row r="961" spans="1:7" ht="16.5" x14ac:dyDescent="0.3">
      <c r="A961" s="5" t="s">
        <v>66</v>
      </c>
      <c r="B961" s="5" t="s">
        <v>5</v>
      </c>
      <c r="C961" s="6" t="s">
        <v>6</v>
      </c>
      <c r="D961" s="5" t="s">
        <v>27</v>
      </c>
      <c r="E961" s="5" t="s">
        <v>23</v>
      </c>
      <c r="F961" s="5" t="s">
        <v>21</v>
      </c>
      <c r="G961" s="7">
        <v>21737</v>
      </c>
    </row>
    <row r="962" spans="1:7" ht="17.25" x14ac:dyDescent="0.3">
      <c r="A962" s="4" t="s">
        <v>51</v>
      </c>
      <c r="B962" s="5" t="s">
        <v>28</v>
      </c>
      <c r="C962" s="6" t="s">
        <v>29</v>
      </c>
      <c r="D962" s="5" t="s">
        <v>30</v>
      </c>
      <c r="E962" s="5" t="s">
        <v>8</v>
      </c>
      <c r="F962" s="5" t="s">
        <v>9</v>
      </c>
      <c r="G962" s="7">
        <v>5502</v>
      </c>
    </row>
    <row r="963" spans="1:7" ht="17.25" x14ac:dyDescent="0.3">
      <c r="A963" s="4" t="s">
        <v>51</v>
      </c>
      <c r="B963" s="5" t="s">
        <v>28</v>
      </c>
      <c r="C963" s="6" t="s">
        <v>29</v>
      </c>
      <c r="D963" s="5" t="s">
        <v>30</v>
      </c>
      <c r="E963" s="5" t="s">
        <v>10</v>
      </c>
      <c r="F963" s="5" t="s">
        <v>9</v>
      </c>
      <c r="G963" s="7">
        <v>10734</v>
      </c>
    </row>
    <row r="964" spans="1:7" ht="17.25" x14ac:dyDescent="0.3">
      <c r="A964" s="4" t="s">
        <v>51</v>
      </c>
      <c r="B964" s="5" t="s">
        <v>28</v>
      </c>
      <c r="C964" s="6" t="s">
        <v>29</v>
      </c>
      <c r="D964" s="5" t="s">
        <v>30</v>
      </c>
      <c r="E964" s="5" t="s">
        <v>11</v>
      </c>
      <c r="F964" s="5" t="s">
        <v>9</v>
      </c>
      <c r="G964" s="7">
        <v>14556</v>
      </c>
    </row>
    <row r="965" spans="1:7" ht="17.25" x14ac:dyDescent="0.3">
      <c r="A965" s="4" t="s">
        <v>51</v>
      </c>
      <c r="B965" s="5" t="s">
        <v>28</v>
      </c>
      <c r="C965" s="6" t="s">
        <v>29</v>
      </c>
      <c r="D965" s="5" t="s">
        <v>30</v>
      </c>
      <c r="E965" s="5" t="s">
        <v>12</v>
      </c>
      <c r="F965" s="5" t="s">
        <v>13</v>
      </c>
      <c r="G965" s="7">
        <v>35397</v>
      </c>
    </row>
    <row r="966" spans="1:7" ht="17.25" x14ac:dyDescent="0.3">
      <c r="A966" s="4" t="s">
        <v>51</v>
      </c>
      <c r="B966" s="5" t="s">
        <v>28</v>
      </c>
      <c r="C966" s="6" t="s">
        <v>29</v>
      </c>
      <c r="D966" s="5" t="s">
        <v>30</v>
      </c>
      <c r="E966" s="5" t="s">
        <v>14</v>
      </c>
      <c r="F966" s="5" t="s">
        <v>13</v>
      </c>
      <c r="G966" s="7">
        <v>21610</v>
      </c>
    </row>
    <row r="967" spans="1:7" ht="17.25" x14ac:dyDescent="0.3">
      <c r="A967" s="4" t="s">
        <v>51</v>
      </c>
      <c r="B967" s="5" t="s">
        <v>28</v>
      </c>
      <c r="C967" s="6" t="s">
        <v>29</v>
      </c>
      <c r="D967" s="5" t="s">
        <v>30</v>
      </c>
      <c r="E967" s="5" t="s">
        <v>15</v>
      </c>
      <c r="F967" s="5" t="s">
        <v>13</v>
      </c>
      <c r="G967" s="7">
        <v>38701</v>
      </c>
    </row>
    <row r="968" spans="1:7" ht="17.25" x14ac:dyDescent="0.3">
      <c r="A968" s="4" t="s">
        <v>51</v>
      </c>
      <c r="B968" s="5" t="s">
        <v>28</v>
      </c>
      <c r="C968" s="6" t="s">
        <v>29</v>
      </c>
      <c r="D968" s="5" t="s">
        <v>30</v>
      </c>
      <c r="E968" s="5" t="s">
        <v>16</v>
      </c>
      <c r="F968" s="5" t="s">
        <v>17</v>
      </c>
      <c r="G968" s="7">
        <v>38916</v>
      </c>
    </row>
    <row r="969" spans="1:7" ht="17.25" x14ac:dyDescent="0.3">
      <c r="A969" s="4" t="s">
        <v>51</v>
      </c>
      <c r="B969" s="5" t="s">
        <v>28</v>
      </c>
      <c r="C969" s="6" t="s">
        <v>29</v>
      </c>
      <c r="D969" s="5" t="s">
        <v>30</v>
      </c>
      <c r="E969" s="5" t="s">
        <v>18</v>
      </c>
      <c r="F969" s="5" t="s">
        <v>17</v>
      </c>
      <c r="G969" s="7">
        <v>38676</v>
      </c>
    </row>
    <row r="970" spans="1:7" ht="17.25" x14ac:dyDescent="0.3">
      <c r="A970" s="4" t="s">
        <v>51</v>
      </c>
      <c r="B970" s="5" t="s">
        <v>28</v>
      </c>
      <c r="C970" s="6" t="s">
        <v>29</v>
      </c>
      <c r="D970" s="5" t="s">
        <v>30</v>
      </c>
      <c r="E970" s="5" t="s">
        <v>19</v>
      </c>
      <c r="F970" s="5" t="s">
        <v>17</v>
      </c>
      <c r="G970" s="7">
        <v>32655</v>
      </c>
    </row>
    <row r="971" spans="1:7" ht="17.25" x14ac:dyDescent="0.3">
      <c r="A971" s="4" t="s">
        <v>51</v>
      </c>
      <c r="B971" s="5" t="s">
        <v>28</v>
      </c>
      <c r="C971" s="6" t="s">
        <v>29</v>
      </c>
      <c r="D971" s="5" t="s">
        <v>30</v>
      </c>
      <c r="E971" s="5" t="s">
        <v>20</v>
      </c>
      <c r="F971" s="5" t="s">
        <v>21</v>
      </c>
      <c r="G971" s="7">
        <v>38437</v>
      </c>
    </row>
    <row r="972" spans="1:7" ht="17.25" x14ac:dyDescent="0.3">
      <c r="A972" s="4" t="s">
        <v>51</v>
      </c>
      <c r="B972" s="5" t="s">
        <v>28</v>
      </c>
      <c r="C972" s="6" t="s">
        <v>29</v>
      </c>
      <c r="D972" s="5" t="s">
        <v>30</v>
      </c>
      <c r="E972" s="5" t="s">
        <v>22</v>
      </c>
      <c r="F972" s="5" t="s">
        <v>21</v>
      </c>
      <c r="G972" s="7">
        <v>2738</v>
      </c>
    </row>
    <row r="973" spans="1:7" ht="17.25" x14ac:dyDescent="0.3">
      <c r="A973" s="4" t="s">
        <v>51</v>
      </c>
      <c r="B973" s="5" t="s">
        <v>28</v>
      </c>
      <c r="C973" s="6" t="s">
        <v>29</v>
      </c>
      <c r="D973" s="5" t="s">
        <v>30</v>
      </c>
      <c r="E973" s="5" t="s">
        <v>23</v>
      </c>
      <c r="F973" s="5" t="s">
        <v>21</v>
      </c>
      <c r="G973" s="7">
        <v>20741</v>
      </c>
    </row>
    <row r="974" spans="1:7" ht="17.25" x14ac:dyDescent="0.3">
      <c r="A974" s="4" t="s">
        <v>52</v>
      </c>
      <c r="B974" s="5" t="s">
        <v>28</v>
      </c>
      <c r="C974" s="6" t="s">
        <v>29</v>
      </c>
      <c r="D974" s="5" t="s">
        <v>30</v>
      </c>
      <c r="E974" s="5" t="s">
        <v>8</v>
      </c>
      <c r="F974" s="5" t="s">
        <v>9</v>
      </c>
      <c r="G974" s="7">
        <v>33258</v>
      </c>
    </row>
    <row r="975" spans="1:7" ht="17.25" x14ac:dyDescent="0.3">
      <c r="A975" s="4" t="s">
        <v>52</v>
      </c>
      <c r="B975" s="5" t="s">
        <v>28</v>
      </c>
      <c r="C975" s="6" t="s">
        <v>29</v>
      </c>
      <c r="D975" s="5" t="s">
        <v>30</v>
      </c>
      <c r="E975" s="5" t="s">
        <v>10</v>
      </c>
      <c r="F975" s="5" t="s">
        <v>9</v>
      </c>
      <c r="G975" s="7">
        <v>25068</v>
      </c>
    </row>
    <row r="976" spans="1:7" ht="17.25" x14ac:dyDescent="0.3">
      <c r="A976" s="4" t="s">
        <v>52</v>
      </c>
      <c r="B976" s="5" t="s">
        <v>28</v>
      </c>
      <c r="C976" s="6" t="s">
        <v>29</v>
      </c>
      <c r="D976" s="5" t="s">
        <v>30</v>
      </c>
      <c r="E976" s="5" t="s">
        <v>11</v>
      </c>
      <c r="F976" s="5" t="s">
        <v>9</v>
      </c>
      <c r="G976" s="7">
        <v>26884</v>
      </c>
    </row>
    <row r="977" spans="1:7" ht="17.25" x14ac:dyDescent="0.3">
      <c r="A977" s="4" t="s">
        <v>52</v>
      </c>
      <c r="B977" s="5" t="s">
        <v>28</v>
      </c>
      <c r="C977" s="6" t="s">
        <v>29</v>
      </c>
      <c r="D977" s="5" t="s">
        <v>30</v>
      </c>
      <c r="E977" s="5" t="s">
        <v>12</v>
      </c>
      <c r="F977" s="5" t="s">
        <v>13</v>
      </c>
      <c r="G977" s="7">
        <v>7463</v>
      </c>
    </row>
    <row r="978" spans="1:7" ht="17.25" x14ac:dyDescent="0.3">
      <c r="A978" s="4" t="s">
        <v>52</v>
      </c>
      <c r="B978" s="5" t="s">
        <v>28</v>
      </c>
      <c r="C978" s="6" t="s">
        <v>29</v>
      </c>
      <c r="D978" s="5" t="s">
        <v>30</v>
      </c>
      <c r="E978" s="5" t="s">
        <v>14</v>
      </c>
      <c r="F978" s="5" t="s">
        <v>13</v>
      </c>
      <c r="G978" s="7">
        <v>3480</v>
      </c>
    </row>
    <row r="979" spans="1:7" ht="17.25" x14ac:dyDescent="0.3">
      <c r="A979" s="4" t="s">
        <v>52</v>
      </c>
      <c r="B979" s="5" t="s">
        <v>28</v>
      </c>
      <c r="C979" s="6" t="s">
        <v>29</v>
      </c>
      <c r="D979" s="5" t="s">
        <v>30</v>
      </c>
      <c r="E979" s="5" t="s">
        <v>15</v>
      </c>
      <c r="F979" s="5" t="s">
        <v>13</v>
      </c>
      <c r="G979" s="7">
        <v>11288</v>
      </c>
    </row>
    <row r="980" spans="1:7" ht="17.25" x14ac:dyDescent="0.3">
      <c r="A980" s="4" t="s">
        <v>52</v>
      </c>
      <c r="B980" s="5" t="s">
        <v>28</v>
      </c>
      <c r="C980" s="6" t="s">
        <v>29</v>
      </c>
      <c r="D980" s="5" t="s">
        <v>30</v>
      </c>
      <c r="E980" s="5" t="s">
        <v>16</v>
      </c>
      <c r="F980" s="5" t="s">
        <v>17</v>
      </c>
      <c r="G980" s="7">
        <v>30769</v>
      </c>
    </row>
    <row r="981" spans="1:7" ht="17.25" x14ac:dyDescent="0.3">
      <c r="A981" s="4" t="s">
        <v>52</v>
      </c>
      <c r="B981" s="5" t="s">
        <v>28</v>
      </c>
      <c r="C981" s="6" t="s">
        <v>29</v>
      </c>
      <c r="D981" s="5" t="s">
        <v>30</v>
      </c>
      <c r="E981" s="5" t="s">
        <v>18</v>
      </c>
      <c r="F981" s="5" t="s">
        <v>17</v>
      </c>
      <c r="G981" s="7">
        <v>11740</v>
      </c>
    </row>
    <row r="982" spans="1:7" ht="17.25" x14ac:dyDescent="0.3">
      <c r="A982" s="4" t="s">
        <v>52</v>
      </c>
      <c r="B982" s="5" t="s">
        <v>28</v>
      </c>
      <c r="C982" s="6" t="s">
        <v>29</v>
      </c>
      <c r="D982" s="5" t="s">
        <v>30</v>
      </c>
      <c r="E982" s="5" t="s">
        <v>19</v>
      </c>
      <c r="F982" s="5" t="s">
        <v>17</v>
      </c>
      <c r="G982" s="7">
        <v>20843</v>
      </c>
    </row>
    <row r="983" spans="1:7" ht="17.25" x14ac:dyDescent="0.3">
      <c r="A983" s="4" t="s">
        <v>52</v>
      </c>
      <c r="B983" s="5" t="s">
        <v>28</v>
      </c>
      <c r="C983" s="6" t="s">
        <v>29</v>
      </c>
      <c r="D983" s="5" t="s">
        <v>30</v>
      </c>
      <c r="E983" s="5" t="s">
        <v>20</v>
      </c>
      <c r="F983" s="5" t="s">
        <v>21</v>
      </c>
      <c r="G983" s="7">
        <v>42336</v>
      </c>
    </row>
    <row r="984" spans="1:7" ht="17.25" x14ac:dyDescent="0.3">
      <c r="A984" s="4" t="s">
        <v>52</v>
      </c>
      <c r="B984" s="5" t="s">
        <v>28</v>
      </c>
      <c r="C984" s="6" t="s">
        <v>29</v>
      </c>
      <c r="D984" s="5" t="s">
        <v>30</v>
      </c>
      <c r="E984" s="5" t="s">
        <v>22</v>
      </c>
      <c r="F984" s="5" t="s">
        <v>21</v>
      </c>
      <c r="G984" s="7">
        <v>32903</v>
      </c>
    </row>
    <row r="985" spans="1:7" ht="17.25" x14ac:dyDescent="0.3">
      <c r="A985" s="4" t="s">
        <v>52</v>
      </c>
      <c r="B985" s="5" t="s">
        <v>28</v>
      </c>
      <c r="C985" s="6" t="s">
        <v>29</v>
      </c>
      <c r="D985" s="5" t="s">
        <v>30</v>
      </c>
      <c r="E985" s="5" t="s">
        <v>23</v>
      </c>
      <c r="F985" s="5" t="s">
        <v>21</v>
      </c>
      <c r="G985" s="7">
        <v>34042</v>
      </c>
    </row>
    <row r="986" spans="1:7" ht="17.25" x14ac:dyDescent="0.3">
      <c r="A986" s="4" t="s">
        <v>53</v>
      </c>
      <c r="B986" s="5" t="s">
        <v>28</v>
      </c>
      <c r="C986" s="6" t="s">
        <v>29</v>
      </c>
      <c r="D986" s="5" t="s">
        <v>30</v>
      </c>
      <c r="E986" s="5" t="s">
        <v>8</v>
      </c>
      <c r="F986" s="5" t="s">
        <v>9</v>
      </c>
      <c r="G986" s="7">
        <v>6707</v>
      </c>
    </row>
    <row r="987" spans="1:7" ht="17.25" x14ac:dyDescent="0.3">
      <c r="A987" s="4" t="s">
        <v>53</v>
      </c>
      <c r="B987" s="5" t="s">
        <v>28</v>
      </c>
      <c r="C987" s="6" t="s">
        <v>29</v>
      </c>
      <c r="D987" s="5" t="s">
        <v>30</v>
      </c>
      <c r="E987" s="5" t="s">
        <v>10</v>
      </c>
      <c r="F987" s="5" t="s">
        <v>9</v>
      </c>
      <c r="G987" s="7">
        <v>8725</v>
      </c>
    </row>
    <row r="988" spans="1:7" ht="17.25" x14ac:dyDescent="0.3">
      <c r="A988" s="4" t="s">
        <v>53</v>
      </c>
      <c r="B988" s="5" t="s">
        <v>28</v>
      </c>
      <c r="C988" s="6" t="s">
        <v>29</v>
      </c>
      <c r="D988" s="5" t="s">
        <v>30</v>
      </c>
      <c r="E988" s="5" t="s">
        <v>11</v>
      </c>
      <c r="F988" s="5" t="s">
        <v>9</v>
      </c>
      <c r="G988" s="7">
        <v>3473</v>
      </c>
    </row>
    <row r="989" spans="1:7" ht="17.25" x14ac:dyDescent="0.3">
      <c r="A989" s="4" t="s">
        <v>53</v>
      </c>
      <c r="B989" s="5" t="s">
        <v>28</v>
      </c>
      <c r="C989" s="6" t="s">
        <v>29</v>
      </c>
      <c r="D989" s="5" t="s">
        <v>30</v>
      </c>
      <c r="E989" s="5" t="s">
        <v>12</v>
      </c>
      <c r="F989" s="5" t="s">
        <v>13</v>
      </c>
      <c r="G989" s="7">
        <v>1965</v>
      </c>
    </row>
    <row r="990" spans="1:7" ht="17.25" x14ac:dyDescent="0.3">
      <c r="A990" s="4" t="s">
        <v>53</v>
      </c>
      <c r="B990" s="5" t="s">
        <v>28</v>
      </c>
      <c r="C990" s="6" t="s">
        <v>29</v>
      </c>
      <c r="D990" s="5" t="s">
        <v>30</v>
      </c>
      <c r="E990" s="5" t="s">
        <v>14</v>
      </c>
      <c r="F990" s="5" t="s">
        <v>13</v>
      </c>
      <c r="G990" s="7">
        <v>9167</v>
      </c>
    </row>
    <row r="991" spans="1:7" ht="17.25" x14ac:dyDescent="0.3">
      <c r="A991" s="4" t="s">
        <v>53</v>
      </c>
      <c r="B991" s="5" t="s">
        <v>28</v>
      </c>
      <c r="C991" s="6" t="s">
        <v>29</v>
      </c>
      <c r="D991" s="5" t="s">
        <v>30</v>
      </c>
      <c r="E991" s="5" t="s">
        <v>15</v>
      </c>
      <c r="F991" s="5" t="s">
        <v>13</v>
      </c>
      <c r="G991" s="7">
        <v>5428</v>
      </c>
    </row>
    <row r="992" spans="1:7" ht="17.25" x14ac:dyDescent="0.3">
      <c r="A992" s="4" t="s">
        <v>53</v>
      </c>
      <c r="B992" s="5" t="s">
        <v>28</v>
      </c>
      <c r="C992" s="6" t="s">
        <v>29</v>
      </c>
      <c r="D992" s="5" t="s">
        <v>30</v>
      </c>
      <c r="E992" s="5" t="s">
        <v>16</v>
      </c>
      <c r="F992" s="5" t="s">
        <v>17</v>
      </c>
      <c r="G992" s="7">
        <v>5319</v>
      </c>
    </row>
    <row r="993" spans="1:7" ht="17.25" x14ac:dyDescent="0.3">
      <c r="A993" s="4" t="s">
        <v>53</v>
      </c>
      <c r="B993" s="5" t="s">
        <v>28</v>
      </c>
      <c r="C993" s="6" t="s">
        <v>29</v>
      </c>
      <c r="D993" s="5" t="s">
        <v>30</v>
      </c>
      <c r="E993" s="5" t="s">
        <v>18</v>
      </c>
      <c r="F993" s="5" t="s">
        <v>17</v>
      </c>
      <c r="G993" s="7">
        <v>9613</v>
      </c>
    </row>
    <row r="994" spans="1:7" ht="17.25" x14ac:dyDescent="0.3">
      <c r="A994" s="4" t="s">
        <v>53</v>
      </c>
      <c r="B994" s="5" t="s">
        <v>28</v>
      </c>
      <c r="C994" s="6" t="s">
        <v>29</v>
      </c>
      <c r="D994" s="5" t="s">
        <v>30</v>
      </c>
      <c r="E994" s="5" t="s">
        <v>19</v>
      </c>
      <c r="F994" s="5" t="s">
        <v>17</v>
      </c>
      <c r="G994" s="7">
        <v>6371</v>
      </c>
    </row>
    <row r="995" spans="1:7" ht="17.25" x14ac:dyDescent="0.3">
      <c r="A995" s="4" t="s">
        <v>53</v>
      </c>
      <c r="B995" s="5" t="s">
        <v>28</v>
      </c>
      <c r="C995" s="6" t="s">
        <v>29</v>
      </c>
      <c r="D995" s="5" t="s">
        <v>30</v>
      </c>
      <c r="E995" s="5" t="s">
        <v>20</v>
      </c>
      <c r="F995" s="5" t="s">
        <v>21</v>
      </c>
      <c r="G995" s="7">
        <v>3456</v>
      </c>
    </row>
    <row r="996" spans="1:7" ht="17.25" x14ac:dyDescent="0.3">
      <c r="A996" s="4" t="s">
        <v>53</v>
      </c>
      <c r="B996" s="5" t="s">
        <v>28</v>
      </c>
      <c r="C996" s="6" t="s">
        <v>29</v>
      </c>
      <c r="D996" s="5" t="s">
        <v>30</v>
      </c>
      <c r="E996" s="5" t="s">
        <v>22</v>
      </c>
      <c r="F996" s="5" t="s">
        <v>21</v>
      </c>
      <c r="G996" s="7">
        <v>8311</v>
      </c>
    </row>
    <row r="997" spans="1:7" ht="17.25" x14ac:dyDescent="0.3">
      <c r="A997" s="4" t="s">
        <v>53</v>
      </c>
      <c r="B997" s="5" t="s">
        <v>28</v>
      </c>
      <c r="C997" s="6" t="s">
        <v>29</v>
      </c>
      <c r="D997" s="5" t="s">
        <v>30</v>
      </c>
      <c r="E997" s="5" t="s">
        <v>23</v>
      </c>
      <c r="F997" s="5" t="s">
        <v>21</v>
      </c>
      <c r="G997" s="7">
        <v>1665</v>
      </c>
    </row>
    <row r="998" spans="1:7" ht="17.25" x14ac:dyDescent="0.3">
      <c r="A998" s="4" t="s">
        <v>54</v>
      </c>
      <c r="B998" s="5" t="s">
        <v>28</v>
      </c>
      <c r="C998" s="6" t="s">
        <v>29</v>
      </c>
      <c r="D998" s="5" t="s">
        <v>30</v>
      </c>
      <c r="E998" s="5" t="s">
        <v>8</v>
      </c>
      <c r="F998" s="5" t="s">
        <v>9</v>
      </c>
      <c r="G998" s="7">
        <v>14339</v>
      </c>
    </row>
    <row r="999" spans="1:7" ht="17.25" x14ac:dyDescent="0.3">
      <c r="A999" s="4" t="s">
        <v>54</v>
      </c>
      <c r="B999" s="5" t="s">
        <v>28</v>
      </c>
      <c r="C999" s="6" t="s">
        <v>29</v>
      </c>
      <c r="D999" s="5" t="s">
        <v>30</v>
      </c>
      <c r="E999" s="5" t="s">
        <v>10</v>
      </c>
      <c r="F999" s="5" t="s">
        <v>9</v>
      </c>
      <c r="G999" s="7">
        <v>6579</v>
      </c>
    </row>
    <row r="1000" spans="1:7" ht="17.25" x14ac:dyDescent="0.3">
      <c r="A1000" s="4" t="s">
        <v>54</v>
      </c>
      <c r="B1000" s="5" t="s">
        <v>28</v>
      </c>
      <c r="C1000" s="6" t="s">
        <v>29</v>
      </c>
      <c r="D1000" s="5" t="s">
        <v>30</v>
      </c>
      <c r="E1000" s="5" t="s">
        <v>11</v>
      </c>
      <c r="F1000" s="5" t="s">
        <v>9</v>
      </c>
      <c r="G1000" s="7">
        <v>40436</v>
      </c>
    </row>
    <row r="1001" spans="1:7" ht="17.25" x14ac:dyDescent="0.3">
      <c r="A1001" s="4" t="s">
        <v>54</v>
      </c>
      <c r="B1001" s="5" t="s">
        <v>28</v>
      </c>
      <c r="C1001" s="6" t="s">
        <v>29</v>
      </c>
      <c r="D1001" s="5" t="s">
        <v>30</v>
      </c>
      <c r="E1001" s="5" t="s">
        <v>12</v>
      </c>
      <c r="F1001" s="5" t="s">
        <v>13</v>
      </c>
      <c r="G1001" s="7">
        <v>16031</v>
      </c>
    </row>
    <row r="1002" spans="1:7" ht="17.25" x14ac:dyDescent="0.3">
      <c r="A1002" s="4" t="s">
        <v>54</v>
      </c>
      <c r="B1002" s="5" t="s">
        <v>28</v>
      </c>
      <c r="C1002" s="6" t="s">
        <v>29</v>
      </c>
      <c r="D1002" s="5" t="s">
        <v>30</v>
      </c>
      <c r="E1002" s="5" t="s">
        <v>14</v>
      </c>
      <c r="F1002" s="5" t="s">
        <v>13</v>
      </c>
      <c r="G1002" s="7">
        <v>30511</v>
      </c>
    </row>
    <row r="1003" spans="1:7" ht="17.25" x14ac:dyDescent="0.3">
      <c r="A1003" s="4" t="s">
        <v>54</v>
      </c>
      <c r="B1003" s="5" t="s">
        <v>28</v>
      </c>
      <c r="C1003" s="6" t="s">
        <v>29</v>
      </c>
      <c r="D1003" s="5" t="s">
        <v>30</v>
      </c>
      <c r="E1003" s="5" t="s">
        <v>15</v>
      </c>
      <c r="F1003" s="5" t="s">
        <v>13</v>
      </c>
      <c r="G1003" s="7">
        <v>23058</v>
      </c>
    </row>
    <row r="1004" spans="1:7" ht="17.25" x14ac:dyDescent="0.3">
      <c r="A1004" s="4" t="s">
        <v>54</v>
      </c>
      <c r="B1004" s="5" t="s">
        <v>28</v>
      </c>
      <c r="C1004" s="6" t="s">
        <v>29</v>
      </c>
      <c r="D1004" s="5" t="s">
        <v>30</v>
      </c>
      <c r="E1004" s="5" t="s">
        <v>16</v>
      </c>
      <c r="F1004" s="5" t="s">
        <v>17</v>
      </c>
      <c r="G1004" s="7">
        <v>12970</v>
      </c>
    </row>
    <row r="1005" spans="1:7" ht="17.25" x14ac:dyDescent="0.3">
      <c r="A1005" s="4" t="s">
        <v>54</v>
      </c>
      <c r="B1005" s="5" t="s">
        <v>28</v>
      </c>
      <c r="C1005" s="6" t="s">
        <v>29</v>
      </c>
      <c r="D1005" s="5" t="s">
        <v>30</v>
      </c>
      <c r="E1005" s="5" t="s">
        <v>18</v>
      </c>
      <c r="F1005" s="5" t="s">
        <v>17</v>
      </c>
      <c r="G1005" s="7">
        <v>13771</v>
      </c>
    </row>
    <row r="1006" spans="1:7" ht="17.25" x14ac:dyDescent="0.3">
      <c r="A1006" s="4" t="s">
        <v>54</v>
      </c>
      <c r="B1006" s="5" t="s">
        <v>28</v>
      </c>
      <c r="C1006" s="6" t="s">
        <v>29</v>
      </c>
      <c r="D1006" s="5" t="s">
        <v>30</v>
      </c>
      <c r="E1006" s="5" t="s">
        <v>19</v>
      </c>
      <c r="F1006" s="5" t="s">
        <v>17</v>
      </c>
      <c r="G1006" s="7">
        <v>18570</v>
      </c>
    </row>
    <row r="1007" spans="1:7" ht="17.25" x14ac:dyDescent="0.3">
      <c r="A1007" s="4" t="s">
        <v>54</v>
      </c>
      <c r="B1007" s="5" t="s">
        <v>28</v>
      </c>
      <c r="C1007" s="6" t="s">
        <v>29</v>
      </c>
      <c r="D1007" s="5" t="s">
        <v>30</v>
      </c>
      <c r="E1007" s="5" t="s">
        <v>20</v>
      </c>
      <c r="F1007" s="5" t="s">
        <v>21</v>
      </c>
      <c r="G1007" s="7">
        <v>14104</v>
      </c>
    </row>
    <row r="1008" spans="1:7" ht="17.25" x14ac:dyDescent="0.3">
      <c r="A1008" s="4" t="s">
        <v>54</v>
      </c>
      <c r="B1008" s="5" t="s">
        <v>28</v>
      </c>
      <c r="C1008" s="6" t="s">
        <v>29</v>
      </c>
      <c r="D1008" s="5" t="s">
        <v>30</v>
      </c>
      <c r="E1008" s="5" t="s">
        <v>22</v>
      </c>
      <c r="F1008" s="5" t="s">
        <v>21</v>
      </c>
      <c r="G1008" s="7">
        <v>9266</v>
      </c>
    </row>
    <row r="1009" spans="1:7" ht="17.25" x14ac:dyDescent="0.3">
      <c r="A1009" s="4" t="s">
        <v>54</v>
      </c>
      <c r="B1009" s="5" t="s">
        <v>28</v>
      </c>
      <c r="C1009" s="6" t="s">
        <v>29</v>
      </c>
      <c r="D1009" s="5" t="s">
        <v>30</v>
      </c>
      <c r="E1009" s="5" t="s">
        <v>23</v>
      </c>
      <c r="F1009" s="5" t="s">
        <v>21</v>
      </c>
      <c r="G1009" s="7">
        <v>21862</v>
      </c>
    </row>
    <row r="1010" spans="1:7" ht="17.25" x14ac:dyDescent="0.3">
      <c r="A1010" s="4" t="s">
        <v>51</v>
      </c>
      <c r="B1010" s="5" t="s">
        <v>28</v>
      </c>
      <c r="C1010" s="6" t="s">
        <v>29</v>
      </c>
      <c r="D1010" s="5" t="s">
        <v>31</v>
      </c>
      <c r="E1010" s="5" t="s">
        <v>8</v>
      </c>
      <c r="F1010" s="5" t="s">
        <v>9</v>
      </c>
      <c r="G1010" s="7">
        <v>40600</v>
      </c>
    </row>
    <row r="1011" spans="1:7" ht="17.25" x14ac:dyDescent="0.3">
      <c r="A1011" s="4" t="s">
        <v>51</v>
      </c>
      <c r="B1011" s="5" t="s">
        <v>28</v>
      </c>
      <c r="C1011" s="6" t="s">
        <v>29</v>
      </c>
      <c r="D1011" s="5" t="s">
        <v>31</v>
      </c>
      <c r="E1011" s="5" t="s">
        <v>10</v>
      </c>
      <c r="F1011" s="5" t="s">
        <v>9</v>
      </c>
      <c r="G1011" s="7">
        <v>41164</v>
      </c>
    </row>
    <row r="1012" spans="1:7" ht="17.25" x14ac:dyDescent="0.3">
      <c r="A1012" s="4" t="s">
        <v>51</v>
      </c>
      <c r="B1012" s="5" t="s">
        <v>28</v>
      </c>
      <c r="C1012" s="6" t="s">
        <v>29</v>
      </c>
      <c r="D1012" s="5" t="s">
        <v>31</v>
      </c>
      <c r="E1012" s="5" t="s">
        <v>11</v>
      </c>
      <c r="F1012" s="5" t="s">
        <v>9</v>
      </c>
      <c r="G1012" s="7">
        <v>18345</v>
      </c>
    </row>
    <row r="1013" spans="1:7" ht="17.25" x14ac:dyDescent="0.3">
      <c r="A1013" s="4" t="s">
        <v>51</v>
      </c>
      <c r="B1013" s="5" t="s">
        <v>28</v>
      </c>
      <c r="C1013" s="6" t="s">
        <v>29</v>
      </c>
      <c r="D1013" s="5" t="s">
        <v>31</v>
      </c>
      <c r="E1013" s="5" t="s">
        <v>12</v>
      </c>
      <c r="F1013" s="5" t="s">
        <v>13</v>
      </c>
      <c r="G1013" s="7">
        <v>43420</v>
      </c>
    </row>
    <row r="1014" spans="1:7" ht="17.25" x14ac:dyDescent="0.3">
      <c r="A1014" s="4" t="s">
        <v>51</v>
      </c>
      <c r="B1014" s="5" t="s">
        <v>28</v>
      </c>
      <c r="C1014" s="6" t="s">
        <v>29</v>
      </c>
      <c r="D1014" s="5" t="s">
        <v>31</v>
      </c>
      <c r="E1014" s="5" t="s">
        <v>14</v>
      </c>
      <c r="F1014" s="5" t="s">
        <v>13</v>
      </c>
      <c r="G1014" s="7">
        <v>28140</v>
      </c>
    </row>
    <row r="1015" spans="1:7" ht="17.25" x14ac:dyDescent="0.3">
      <c r="A1015" s="4" t="s">
        <v>51</v>
      </c>
      <c r="B1015" s="5" t="s">
        <v>28</v>
      </c>
      <c r="C1015" s="6" t="s">
        <v>29</v>
      </c>
      <c r="D1015" s="5" t="s">
        <v>31</v>
      </c>
      <c r="E1015" s="5" t="s">
        <v>15</v>
      </c>
      <c r="F1015" s="5" t="s">
        <v>13</v>
      </c>
      <c r="G1015" s="7">
        <v>37093</v>
      </c>
    </row>
    <row r="1016" spans="1:7" ht="17.25" x14ac:dyDescent="0.3">
      <c r="A1016" s="4" t="s">
        <v>51</v>
      </c>
      <c r="B1016" s="5" t="s">
        <v>28</v>
      </c>
      <c r="C1016" s="6" t="s">
        <v>29</v>
      </c>
      <c r="D1016" s="5" t="s">
        <v>31</v>
      </c>
      <c r="E1016" s="5" t="s">
        <v>16</v>
      </c>
      <c r="F1016" s="5" t="s">
        <v>17</v>
      </c>
      <c r="G1016" s="7">
        <v>37506</v>
      </c>
    </row>
    <row r="1017" spans="1:7" ht="17.25" x14ac:dyDescent="0.3">
      <c r="A1017" s="4" t="s">
        <v>51</v>
      </c>
      <c r="B1017" s="5" t="s">
        <v>28</v>
      </c>
      <c r="C1017" s="6" t="s">
        <v>29</v>
      </c>
      <c r="D1017" s="5" t="s">
        <v>31</v>
      </c>
      <c r="E1017" s="5" t="s">
        <v>18</v>
      </c>
      <c r="F1017" s="5" t="s">
        <v>17</v>
      </c>
      <c r="G1017" s="7">
        <v>27209</v>
      </c>
    </row>
    <row r="1018" spans="1:7" ht="17.25" x14ac:dyDescent="0.3">
      <c r="A1018" s="4" t="s">
        <v>51</v>
      </c>
      <c r="B1018" s="5" t="s">
        <v>28</v>
      </c>
      <c r="C1018" s="6" t="s">
        <v>29</v>
      </c>
      <c r="D1018" s="5" t="s">
        <v>31</v>
      </c>
      <c r="E1018" s="5" t="s">
        <v>19</v>
      </c>
      <c r="F1018" s="5" t="s">
        <v>17</v>
      </c>
      <c r="G1018" s="7">
        <v>9779</v>
      </c>
    </row>
    <row r="1019" spans="1:7" ht="17.25" x14ac:dyDescent="0.3">
      <c r="A1019" s="4" t="s">
        <v>51</v>
      </c>
      <c r="B1019" s="5" t="s">
        <v>28</v>
      </c>
      <c r="C1019" s="6" t="s">
        <v>29</v>
      </c>
      <c r="D1019" s="5" t="s">
        <v>31</v>
      </c>
      <c r="E1019" s="5" t="s">
        <v>20</v>
      </c>
      <c r="F1019" s="5" t="s">
        <v>21</v>
      </c>
      <c r="G1019" s="7">
        <v>22762</v>
      </c>
    </row>
    <row r="1020" spans="1:7" ht="17.25" x14ac:dyDescent="0.3">
      <c r="A1020" s="4" t="s">
        <v>51</v>
      </c>
      <c r="B1020" s="5" t="s">
        <v>28</v>
      </c>
      <c r="C1020" s="6" t="s">
        <v>29</v>
      </c>
      <c r="D1020" s="5" t="s">
        <v>31</v>
      </c>
      <c r="E1020" s="5" t="s">
        <v>22</v>
      </c>
      <c r="F1020" s="5" t="s">
        <v>21</v>
      </c>
      <c r="G1020" s="7">
        <v>38527</v>
      </c>
    </row>
    <row r="1021" spans="1:7" ht="17.25" x14ac:dyDescent="0.3">
      <c r="A1021" s="4" t="s">
        <v>51</v>
      </c>
      <c r="B1021" s="5" t="s">
        <v>28</v>
      </c>
      <c r="C1021" s="6" t="s">
        <v>29</v>
      </c>
      <c r="D1021" s="5" t="s">
        <v>31</v>
      </c>
      <c r="E1021" s="5" t="s">
        <v>23</v>
      </c>
      <c r="F1021" s="5" t="s">
        <v>21</v>
      </c>
      <c r="G1021" s="7">
        <v>39358</v>
      </c>
    </row>
    <row r="1022" spans="1:7" ht="17.25" x14ac:dyDescent="0.3">
      <c r="A1022" s="4" t="s">
        <v>52</v>
      </c>
      <c r="B1022" s="5" t="s">
        <v>28</v>
      </c>
      <c r="C1022" s="6" t="s">
        <v>29</v>
      </c>
      <c r="D1022" s="5" t="s">
        <v>31</v>
      </c>
      <c r="E1022" s="5" t="s">
        <v>8</v>
      </c>
      <c r="F1022" s="5" t="s">
        <v>9</v>
      </c>
      <c r="G1022" s="7">
        <v>39193</v>
      </c>
    </row>
    <row r="1023" spans="1:7" ht="17.25" x14ac:dyDescent="0.3">
      <c r="A1023" s="4" t="s">
        <v>52</v>
      </c>
      <c r="B1023" s="5" t="s">
        <v>28</v>
      </c>
      <c r="C1023" s="6" t="s">
        <v>29</v>
      </c>
      <c r="D1023" s="5" t="s">
        <v>31</v>
      </c>
      <c r="E1023" s="5" t="s">
        <v>10</v>
      </c>
      <c r="F1023" s="5" t="s">
        <v>9</v>
      </c>
      <c r="G1023" s="7">
        <v>9953</v>
      </c>
    </row>
    <row r="1024" spans="1:7" ht="17.25" x14ac:dyDescent="0.3">
      <c r="A1024" s="4" t="s">
        <v>52</v>
      </c>
      <c r="B1024" s="5" t="s">
        <v>28</v>
      </c>
      <c r="C1024" s="6" t="s">
        <v>29</v>
      </c>
      <c r="D1024" s="5" t="s">
        <v>31</v>
      </c>
      <c r="E1024" s="5" t="s">
        <v>11</v>
      </c>
      <c r="F1024" s="5" t="s">
        <v>9</v>
      </c>
      <c r="G1024" s="7">
        <v>39924</v>
      </c>
    </row>
    <row r="1025" spans="1:7" ht="17.25" x14ac:dyDescent="0.3">
      <c r="A1025" s="4" t="s">
        <v>52</v>
      </c>
      <c r="B1025" s="5" t="s">
        <v>28</v>
      </c>
      <c r="C1025" s="6" t="s">
        <v>29</v>
      </c>
      <c r="D1025" s="5" t="s">
        <v>31</v>
      </c>
      <c r="E1025" s="5" t="s">
        <v>12</v>
      </c>
      <c r="F1025" s="5" t="s">
        <v>13</v>
      </c>
      <c r="G1025" s="7">
        <v>32001</v>
      </c>
    </row>
    <row r="1026" spans="1:7" ht="17.25" x14ac:dyDescent="0.3">
      <c r="A1026" s="4" t="s">
        <v>52</v>
      </c>
      <c r="B1026" s="5" t="s">
        <v>28</v>
      </c>
      <c r="C1026" s="6" t="s">
        <v>29</v>
      </c>
      <c r="D1026" s="5" t="s">
        <v>31</v>
      </c>
      <c r="E1026" s="5" t="s">
        <v>14</v>
      </c>
      <c r="F1026" s="5" t="s">
        <v>13</v>
      </c>
      <c r="G1026" s="7">
        <v>38190</v>
      </c>
    </row>
    <row r="1027" spans="1:7" ht="17.25" x14ac:dyDescent="0.3">
      <c r="A1027" s="4" t="s">
        <v>52</v>
      </c>
      <c r="B1027" s="5" t="s">
        <v>28</v>
      </c>
      <c r="C1027" s="6" t="s">
        <v>29</v>
      </c>
      <c r="D1027" s="5" t="s">
        <v>31</v>
      </c>
      <c r="E1027" s="5" t="s">
        <v>15</v>
      </c>
      <c r="F1027" s="5" t="s">
        <v>13</v>
      </c>
      <c r="G1027" s="7">
        <v>5524</v>
      </c>
    </row>
    <row r="1028" spans="1:7" ht="17.25" x14ac:dyDescent="0.3">
      <c r="A1028" s="4" t="s">
        <v>52</v>
      </c>
      <c r="B1028" s="5" t="s">
        <v>28</v>
      </c>
      <c r="C1028" s="6" t="s">
        <v>29</v>
      </c>
      <c r="D1028" s="5" t="s">
        <v>31</v>
      </c>
      <c r="E1028" s="5" t="s">
        <v>16</v>
      </c>
      <c r="F1028" s="5" t="s">
        <v>17</v>
      </c>
      <c r="G1028" s="7">
        <v>8126</v>
      </c>
    </row>
    <row r="1029" spans="1:7" ht="17.25" x14ac:dyDescent="0.3">
      <c r="A1029" s="4" t="s">
        <v>52</v>
      </c>
      <c r="B1029" s="5" t="s">
        <v>28</v>
      </c>
      <c r="C1029" s="6" t="s">
        <v>29</v>
      </c>
      <c r="D1029" s="5" t="s">
        <v>31</v>
      </c>
      <c r="E1029" s="5" t="s">
        <v>18</v>
      </c>
      <c r="F1029" s="5" t="s">
        <v>17</v>
      </c>
      <c r="G1029" s="7">
        <v>44782</v>
      </c>
    </row>
    <row r="1030" spans="1:7" ht="17.25" x14ac:dyDescent="0.3">
      <c r="A1030" s="4" t="s">
        <v>52</v>
      </c>
      <c r="B1030" s="5" t="s">
        <v>28</v>
      </c>
      <c r="C1030" s="6" t="s">
        <v>29</v>
      </c>
      <c r="D1030" s="5" t="s">
        <v>31</v>
      </c>
      <c r="E1030" s="5" t="s">
        <v>19</v>
      </c>
      <c r="F1030" s="5" t="s">
        <v>17</v>
      </c>
      <c r="G1030" s="7">
        <v>10955</v>
      </c>
    </row>
    <row r="1031" spans="1:7" ht="17.25" x14ac:dyDescent="0.3">
      <c r="A1031" s="4" t="s">
        <v>52</v>
      </c>
      <c r="B1031" s="5" t="s">
        <v>28</v>
      </c>
      <c r="C1031" s="6" t="s">
        <v>29</v>
      </c>
      <c r="D1031" s="5" t="s">
        <v>31</v>
      </c>
      <c r="E1031" s="5" t="s">
        <v>20</v>
      </c>
      <c r="F1031" s="5" t="s">
        <v>21</v>
      </c>
      <c r="G1031" s="7">
        <v>37866</v>
      </c>
    </row>
    <row r="1032" spans="1:7" ht="17.25" x14ac:dyDescent="0.3">
      <c r="A1032" s="4" t="s">
        <v>52</v>
      </c>
      <c r="B1032" s="5" t="s">
        <v>28</v>
      </c>
      <c r="C1032" s="6" t="s">
        <v>29</v>
      </c>
      <c r="D1032" s="5" t="s">
        <v>31</v>
      </c>
      <c r="E1032" s="5" t="s">
        <v>22</v>
      </c>
      <c r="F1032" s="5" t="s">
        <v>21</v>
      </c>
      <c r="G1032" s="7">
        <v>11944</v>
      </c>
    </row>
    <row r="1033" spans="1:7" ht="17.25" x14ac:dyDescent="0.3">
      <c r="A1033" s="4" t="s">
        <v>52</v>
      </c>
      <c r="B1033" s="5" t="s">
        <v>28</v>
      </c>
      <c r="C1033" s="6" t="s">
        <v>29</v>
      </c>
      <c r="D1033" s="5" t="s">
        <v>31</v>
      </c>
      <c r="E1033" s="5" t="s">
        <v>23</v>
      </c>
      <c r="F1033" s="5" t="s">
        <v>21</v>
      </c>
      <c r="G1033" s="7">
        <v>16534</v>
      </c>
    </row>
    <row r="1034" spans="1:7" ht="17.25" x14ac:dyDescent="0.3">
      <c r="A1034" s="4" t="s">
        <v>53</v>
      </c>
      <c r="B1034" s="5" t="s">
        <v>28</v>
      </c>
      <c r="C1034" s="6" t="s">
        <v>29</v>
      </c>
      <c r="D1034" s="5" t="s">
        <v>31</v>
      </c>
      <c r="E1034" s="5" t="s">
        <v>8</v>
      </c>
      <c r="F1034" s="5" t="s">
        <v>9</v>
      </c>
      <c r="G1034" s="7">
        <v>5254</v>
      </c>
    </row>
    <row r="1035" spans="1:7" ht="17.25" x14ac:dyDescent="0.3">
      <c r="A1035" s="4" t="s">
        <v>53</v>
      </c>
      <c r="B1035" s="5" t="s">
        <v>28</v>
      </c>
      <c r="C1035" s="6" t="s">
        <v>29</v>
      </c>
      <c r="D1035" s="5" t="s">
        <v>31</v>
      </c>
      <c r="E1035" s="5" t="s">
        <v>10</v>
      </c>
      <c r="F1035" s="5" t="s">
        <v>9</v>
      </c>
      <c r="G1035" s="7">
        <v>4865</v>
      </c>
    </row>
    <row r="1036" spans="1:7" ht="17.25" x14ac:dyDescent="0.3">
      <c r="A1036" s="4" t="s">
        <v>53</v>
      </c>
      <c r="B1036" s="5" t="s">
        <v>28</v>
      </c>
      <c r="C1036" s="6" t="s">
        <v>29</v>
      </c>
      <c r="D1036" s="5" t="s">
        <v>31</v>
      </c>
      <c r="E1036" s="5" t="s">
        <v>11</v>
      </c>
      <c r="F1036" s="5" t="s">
        <v>9</v>
      </c>
      <c r="G1036" s="7">
        <v>1260</v>
      </c>
    </row>
    <row r="1037" spans="1:7" ht="17.25" x14ac:dyDescent="0.3">
      <c r="A1037" s="4" t="s">
        <v>53</v>
      </c>
      <c r="B1037" s="5" t="s">
        <v>28</v>
      </c>
      <c r="C1037" s="6" t="s">
        <v>29</v>
      </c>
      <c r="D1037" s="5" t="s">
        <v>31</v>
      </c>
      <c r="E1037" s="5" t="s">
        <v>12</v>
      </c>
      <c r="F1037" s="5" t="s">
        <v>13</v>
      </c>
      <c r="G1037" s="7">
        <v>9535</v>
      </c>
    </row>
    <row r="1038" spans="1:7" ht="17.25" x14ac:dyDescent="0.3">
      <c r="A1038" s="4" t="s">
        <v>53</v>
      </c>
      <c r="B1038" s="5" t="s">
        <v>28</v>
      </c>
      <c r="C1038" s="6" t="s">
        <v>29</v>
      </c>
      <c r="D1038" s="5" t="s">
        <v>31</v>
      </c>
      <c r="E1038" s="5" t="s">
        <v>14</v>
      </c>
      <c r="F1038" s="5" t="s">
        <v>13</v>
      </c>
      <c r="G1038" s="7">
        <v>3264</v>
      </c>
    </row>
    <row r="1039" spans="1:7" ht="17.25" x14ac:dyDescent="0.3">
      <c r="A1039" s="4" t="s">
        <v>53</v>
      </c>
      <c r="B1039" s="5" t="s">
        <v>28</v>
      </c>
      <c r="C1039" s="6" t="s">
        <v>29</v>
      </c>
      <c r="D1039" s="5" t="s">
        <v>31</v>
      </c>
      <c r="E1039" s="5" t="s">
        <v>15</v>
      </c>
      <c r="F1039" s="5" t="s">
        <v>13</v>
      </c>
      <c r="G1039" s="7">
        <v>3199</v>
      </c>
    </row>
    <row r="1040" spans="1:7" ht="17.25" x14ac:dyDescent="0.3">
      <c r="A1040" s="4" t="s">
        <v>53</v>
      </c>
      <c r="B1040" s="5" t="s">
        <v>28</v>
      </c>
      <c r="C1040" s="6" t="s">
        <v>29</v>
      </c>
      <c r="D1040" s="5" t="s">
        <v>31</v>
      </c>
      <c r="E1040" s="5" t="s">
        <v>16</v>
      </c>
      <c r="F1040" s="5" t="s">
        <v>17</v>
      </c>
      <c r="G1040" s="7">
        <v>6620</v>
      </c>
    </row>
    <row r="1041" spans="1:7" ht="17.25" x14ac:dyDescent="0.3">
      <c r="A1041" s="4" t="s">
        <v>53</v>
      </c>
      <c r="B1041" s="5" t="s">
        <v>28</v>
      </c>
      <c r="C1041" s="6" t="s">
        <v>29</v>
      </c>
      <c r="D1041" s="5" t="s">
        <v>31</v>
      </c>
      <c r="E1041" s="5" t="s">
        <v>18</v>
      </c>
      <c r="F1041" s="5" t="s">
        <v>17</v>
      </c>
      <c r="G1041" s="7">
        <v>7494</v>
      </c>
    </row>
    <row r="1042" spans="1:7" ht="17.25" x14ac:dyDescent="0.3">
      <c r="A1042" s="4" t="s">
        <v>53</v>
      </c>
      <c r="B1042" s="5" t="s">
        <v>28</v>
      </c>
      <c r="C1042" s="6" t="s">
        <v>29</v>
      </c>
      <c r="D1042" s="5" t="s">
        <v>31</v>
      </c>
      <c r="E1042" s="5" t="s">
        <v>19</v>
      </c>
      <c r="F1042" s="5" t="s">
        <v>17</v>
      </c>
      <c r="G1042" s="7">
        <v>3814</v>
      </c>
    </row>
    <row r="1043" spans="1:7" ht="17.25" x14ac:dyDescent="0.3">
      <c r="A1043" s="4" t="s">
        <v>53</v>
      </c>
      <c r="B1043" s="5" t="s">
        <v>28</v>
      </c>
      <c r="C1043" s="6" t="s">
        <v>29</v>
      </c>
      <c r="D1043" s="5" t="s">
        <v>31</v>
      </c>
      <c r="E1043" s="5" t="s">
        <v>20</v>
      </c>
      <c r="F1043" s="5" t="s">
        <v>21</v>
      </c>
      <c r="G1043" s="7">
        <v>8374</v>
      </c>
    </row>
    <row r="1044" spans="1:7" ht="17.25" x14ac:dyDescent="0.3">
      <c r="A1044" s="4" t="s">
        <v>53</v>
      </c>
      <c r="B1044" s="5" t="s">
        <v>28</v>
      </c>
      <c r="C1044" s="6" t="s">
        <v>29</v>
      </c>
      <c r="D1044" s="5" t="s">
        <v>31</v>
      </c>
      <c r="E1044" s="5" t="s">
        <v>22</v>
      </c>
      <c r="F1044" s="5" t="s">
        <v>21</v>
      </c>
      <c r="G1044" s="7">
        <v>7125</v>
      </c>
    </row>
    <row r="1045" spans="1:7" ht="17.25" x14ac:dyDescent="0.3">
      <c r="A1045" s="4" t="s">
        <v>53</v>
      </c>
      <c r="B1045" s="5" t="s">
        <v>28</v>
      </c>
      <c r="C1045" s="6" t="s">
        <v>29</v>
      </c>
      <c r="D1045" s="5" t="s">
        <v>31</v>
      </c>
      <c r="E1045" s="5" t="s">
        <v>23</v>
      </c>
      <c r="F1045" s="5" t="s">
        <v>21</v>
      </c>
      <c r="G1045" s="7">
        <v>9258</v>
      </c>
    </row>
    <row r="1046" spans="1:7" ht="17.25" x14ac:dyDescent="0.3">
      <c r="A1046" s="4" t="s">
        <v>54</v>
      </c>
      <c r="B1046" s="5" t="s">
        <v>28</v>
      </c>
      <c r="C1046" s="6" t="s">
        <v>29</v>
      </c>
      <c r="D1046" s="5" t="s">
        <v>31</v>
      </c>
      <c r="E1046" s="5" t="s">
        <v>8</v>
      </c>
      <c r="F1046" s="5" t="s">
        <v>9</v>
      </c>
      <c r="G1046" s="7">
        <v>26855</v>
      </c>
    </row>
    <row r="1047" spans="1:7" ht="17.25" x14ac:dyDescent="0.3">
      <c r="A1047" s="4" t="s">
        <v>54</v>
      </c>
      <c r="B1047" s="5" t="s">
        <v>28</v>
      </c>
      <c r="C1047" s="6" t="s">
        <v>29</v>
      </c>
      <c r="D1047" s="5" t="s">
        <v>31</v>
      </c>
      <c r="E1047" s="5" t="s">
        <v>10</v>
      </c>
      <c r="F1047" s="5" t="s">
        <v>9</v>
      </c>
      <c r="G1047" s="7">
        <v>25519</v>
      </c>
    </row>
    <row r="1048" spans="1:7" ht="17.25" x14ac:dyDescent="0.3">
      <c r="A1048" s="4" t="s">
        <v>54</v>
      </c>
      <c r="B1048" s="5" t="s">
        <v>28</v>
      </c>
      <c r="C1048" s="6" t="s">
        <v>29</v>
      </c>
      <c r="D1048" s="5" t="s">
        <v>31</v>
      </c>
      <c r="E1048" s="5" t="s">
        <v>11</v>
      </c>
      <c r="F1048" s="5" t="s">
        <v>9</v>
      </c>
      <c r="G1048" s="7">
        <v>5343</v>
      </c>
    </row>
    <row r="1049" spans="1:7" ht="17.25" x14ac:dyDescent="0.3">
      <c r="A1049" s="4" t="s">
        <v>54</v>
      </c>
      <c r="B1049" s="5" t="s">
        <v>28</v>
      </c>
      <c r="C1049" s="6" t="s">
        <v>29</v>
      </c>
      <c r="D1049" s="5" t="s">
        <v>31</v>
      </c>
      <c r="E1049" s="5" t="s">
        <v>12</v>
      </c>
      <c r="F1049" s="5" t="s">
        <v>13</v>
      </c>
      <c r="G1049" s="7">
        <v>16827</v>
      </c>
    </row>
    <row r="1050" spans="1:7" ht="17.25" x14ac:dyDescent="0.3">
      <c r="A1050" s="4" t="s">
        <v>54</v>
      </c>
      <c r="B1050" s="5" t="s">
        <v>28</v>
      </c>
      <c r="C1050" s="6" t="s">
        <v>29</v>
      </c>
      <c r="D1050" s="5" t="s">
        <v>31</v>
      </c>
      <c r="E1050" s="5" t="s">
        <v>14</v>
      </c>
      <c r="F1050" s="5" t="s">
        <v>13</v>
      </c>
      <c r="G1050" s="7">
        <v>29427</v>
      </c>
    </row>
    <row r="1051" spans="1:7" ht="17.25" x14ac:dyDescent="0.3">
      <c r="A1051" s="4" t="s">
        <v>54</v>
      </c>
      <c r="B1051" s="5" t="s">
        <v>28</v>
      </c>
      <c r="C1051" s="6" t="s">
        <v>29</v>
      </c>
      <c r="D1051" s="5" t="s">
        <v>31</v>
      </c>
      <c r="E1051" s="5" t="s">
        <v>15</v>
      </c>
      <c r="F1051" s="5" t="s">
        <v>13</v>
      </c>
      <c r="G1051" s="7">
        <v>23360</v>
      </c>
    </row>
    <row r="1052" spans="1:7" ht="17.25" x14ac:dyDescent="0.3">
      <c r="A1052" s="4" t="s">
        <v>54</v>
      </c>
      <c r="B1052" s="5" t="s">
        <v>28</v>
      </c>
      <c r="C1052" s="6" t="s">
        <v>29</v>
      </c>
      <c r="D1052" s="5" t="s">
        <v>31</v>
      </c>
      <c r="E1052" s="5" t="s">
        <v>16</v>
      </c>
      <c r="F1052" s="5" t="s">
        <v>17</v>
      </c>
      <c r="G1052" s="7">
        <v>9030</v>
      </c>
    </row>
    <row r="1053" spans="1:7" ht="17.25" x14ac:dyDescent="0.3">
      <c r="A1053" s="4" t="s">
        <v>54</v>
      </c>
      <c r="B1053" s="5" t="s">
        <v>28</v>
      </c>
      <c r="C1053" s="6" t="s">
        <v>29</v>
      </c>
      <c r="D1053" s="5" t="s">
        <v>31</v>
      </c>
      <c r="E1053" s="5" t="s">
        <v>18</v>
      </c>
      <c r="F1053" s="5" t="s">
        <v>17</v>
      </c>
      <c r="G1053" s="7">
        <v>18193</v>
      </c>
    </row>
    <row r="1054" spans="1:7" ht="17.25" x14ac:dyDescent="0.3">
      <c r="A1054" s="4" t="s">
        <v>54</v>
      </c>
      <c r="B1054" s="5" t="s">
        <v>28</v>
      </c>
      <c r="C1054" s="6" t="s">
        <v>29</v>
      </c>
      <c r="D1054" s="5" t="s">
        <v>31</v>
      </c>
      <c r="E1054" s="5" t="s">
        <v>19</v>
      </c>
      <c r="F1054" s="5" t="s">
        <v>17</v>
      </c>
      <c r="G1054" s="7">
        <v>43565</v>
      </c>
    </row>
    <row r="1055" spans="1:7" ht="17.25" x14ac:dyDescent="0.3">
      <c r="A1055" s="4" t="s">
        <v>54</v>
      </c>
      <c r="B1055" s="5" t="s">
        <v>28</v>
      </c>
      <c r="C1055" s="6" t="s">
        <v>29</v>
      </c>
      <c r="D1055" s="5" t="s">
        <v>31</v>
      </c>
      <c r="E1055" s="5" t="s">
        <v>20</v>
      </c>
      <c r="F1055" s="5" t="s">
        <v>21</v>
      </c>
      <c r="G1055" s="7">
        <v>26683</v>
      </c>
    </row>
    <row r="1056" spans="1:7" ht="17.25" x14ac:dyDescent="0.3">
      <c r="A1056" s="4" t="s">
        <v>54</v>
      </c>
      <c r="B1056" s="5" t="s">
        <v>28</v>
      </c>
      <c r="C1056" s="6" t="s">
        <v>29</v>
      </c>
      <c r="D1056" s="5" t="s">
        <v>31</v>
      </c>
      <c r="E1056" s="5" t="s">
        <v>22</v>
      </c>
      <c r="F1056" s="5" t="s">
        <v>21</v>
      </c>
      <c r="G1056" s="7">
        <v>23917</v>
      </c>
    </row>
    <row r="1057" spans="1:7" ht="17.25" x14ac:dyDescent="0.3">
      <c r="A1057" s="4" t="s">
        <v>54</v>
      </c>
      <c r="B1057" s="5" t="s">
        <v>28</v>
      </c>
      <c r="C1057" s="6" t="s">
        <v>29</v>
      </c>
      <c r="D1057" s="5" t="s">
        <v>31</v>
      </c>
      <c r="E1057" s="5" t="s">
        <v>23</v>
      </c>
      <c r="F1057" s="5" t="s">
        <v>21</v>
      </c>
      <c r="G1057" s="7">
        <v>25929</v>
      </c>
    </row>
    <row r="1058" spans="1:7" ht="17.25" x14ac:dyDescent="0.3">
      <c r="A1058" s="4" t="s">
        <v>51</v>
      </c>
      <c r="B1058" s="5" t="s">
        <v>28</v>
      </c>
      <c r="C1058" s="6" t="s">
        <v>29</v>
      </c>
      <c r="D1058" s="5" t="s">
        <v>32</v>
      </c>
      <c r="E1058" s="5" t="s">
        <v>8</v>
      </c>
      <c r="F1058" s="5" t="s">
        <v>9</v>
      </c>
      <c r="G1058" s="7">
        <v>39852</v>
      </c>
    </row>
    <row r="1059" spans="1:7" ht="17.25" x14ac:dyDescent="0.3">
      <c r="A1059" s="4" t="s">
        <v>51</v>
      </c>
      <c r="B1059" s="5" t="s">
        <v>28</v>
      </c>
      <c r="C1059" s="6" t="s">
        <v>29</v>
      </c>
      <c r="D1059" s="5" t="s">
        <v>32</v>
      </c>
      <c r="E1059" s="5" t="s">
        <v>10</v>
      </c>
      <c r="F1059" s="5" t="s">
        <v>9</v>
      </c>
      <c r="G1059" s="7">
        <v>3017</v>
      </c>
    </row>
    <row r="1060" spans="1:7" ht="17.25" x14ac:dyDescent="0.3">
      <c r="A1060" s="4" t="s">
        <v>51</v>
      </c>
      <c r="B1060" s="5" t="s">
        <v>28</v>
      </c>
      <c r="C1060" s="6" t="s">
        <v>29</v>
      </c>
      <c r="D1060" s="5" t="s">
        <v>32</v>
      </c>
      <c r="E1060" s="5" t="s">
        <v>11</v>
      </c>
      <c r="F1060" s="5" t="s">
        <v>9</v>
      </c>
      <c r="G1060" s="7">
        <v>20589</v>
      </c>
    </row>
    <row r="1061" spans="1:7" ht="17.25" x14ac:dyDescent="0.3">
      <c r="A1061" s="4" t="s">
        <v>51</v>
      </c>
      <c r="B1061" s="5" t="s">
        <v>28</v>
      </c>
      <c r="C1061" s="6" t="s">
        <v>29</v>
      </c>
      <c r="D1061" s="5" t="s">
        <v>32</v>
      </c>
      <c r="E1061" s="5" t="s">
        <v>12</v>
      </c>
      <c r="F1061" s="5" t="s">
        <v>13</v>
      </c>
      <c r="G1061" s="7">
        <v>3414</v>
      </c>
    </row>
    <row r="1062" spans="1:7" ht="17.25" x14ac:dyDescent="0.3">
      <c r="A1062" s="4" t="s">
        <v>51</v>
      </c>
      <c r="B1062" s="5" t="s">
        <v>28</v>
      </c>
      <c r="C1062" s="6" t="s">
        <v>29</v>
      </c>
      <c r="D1062" s="5" t="s">
        <v>32</v>
      </c>
      <c r="E1062" s="5" t="s">
        <v>14</v>
      </c>
      <c r="F1062" s="5" t="s">
        <v>13</v>
      </c>
      <c r="G1062" s="7">
        <v>24413</v>
      </c>
    </row>
    <row r="1063" spans="1:7" ht="17.25" x14ac:dyDescent="0.3">
      <c r="A1063" s="4" t="s">
        <v>51</v>
      </c>
      <c r="B1063" s="5" t="s">
        <v>28</v>
      </c>
      <c r="C1063" s="6" t="s">
        <v>29</v>
      </c>
      <c r="D1063" s="5" t="s">
        <v>32</v>
      </c>
      <c r="E1063" s="5" t="s">
        <v>15</v>
      </c>
      <c r="F1063" s="5" t="s">
        <v>13</v>
      </c>
      <c r="G1063" s="7">
        <v>36178</v>
      </c>
    </row>
    <row r="1064" spans="1:7" ht="17.25" x14ac:dyDescent="0.3">
      <c r="A1064" s="4" t="s">
        <v>51</v>
      </c>
      <c r="B1064" s="5" t="s">
        <v>28</v>
      </c>
      <c r="C1064" s="6" t="s">
        <v>29</v>
      </c>
      <c r="D1064" s="5" t="s">
        <v>32</v>
      </c>
      <c r="E1064" s="5" t="s">
        <v>16</v>
      </c>
      <c r="F1064" s="5" t="s">
        <v>17</v>
      </c>
      <c r="G1064" s="7">
        <v>14811</v>
      </c>
    </row>
    <row r="1065" spans="1:7" ht="17.25" x14ac:dyDescent="0.3">
      <c r="A1065" s="4" t="s">
        <v>51</v>
      </c>
      <c r="B1065" s="5" t="s">
        <v>28</v>
      </c>
      <c r="C1065" s="6" t="s">
        <v>29</v>
      </c>
      <c r="D1065" s="5" t="s">
        <v>32</v>
      </c>
      <c r="E1065" s="5" t="s">
        <v>18</v>
      </c>
      <c r="F1065" s="5" t="s">
        <v>17</v>
      </c>
      <c r="G1065" s="7">
        <v>12494</v>
      </c>
    </row>
    <row r="1066" spans="1:7" ht="17.25" x14ac:dyDescent="0.3">
      <c r="A1066" s="4" t="s">
        <v>51</v>
      </c>
      <c r="B1066" s="5" t="s">
        <v>28</v>
      </c>
      <c r="C1066" s="6" t="s">
        <v>29</v>
      </c>
      <c r="D1066" s="5" t="s">
        <v>32</v>
      </c>
      <c r="E1066" s="5" t="s">
        <v>19</v>
      </c>
      <c r="F1066" s="5" t="s">
        <v>17</v>
      </c>
      <c r="G1066" s="7">
        <v>24952</v>
      </c>
    </row>
    <row r="1067" spans="1:7" ht="17.25" x14ac:dyDescent="0.3">
      <c r="A1067" s="4" t="s">
        <v>51</v>
      </c>
      <c r="B1067" s="5" t="s">
        <v>28</v>
      </c>
      <c r="C1067" s="6" t="s">
        <v>29</v>
      </c>
      <c r="D1067" s="5" t="s">
        <v>32</v>
      </c>
      <c r="E1067" s="5" t="s">
        <v>20</v>
      </c>
      <c r="F1067" s="5" t="s">
        <v>21</v>
      </c>
      <c r="G1067" s="7">
        <v>44395</v>
      </c>
    </row>
    <row r="1068" spans="1:7" ht="17.25" x14ac:dyDescent="0.3">
      <c r="A1068" s="4" t="s">
        <v>51</v>
      </c>
      <c r="B1068" s="5" t="s">
        <v>28</v>
      </c>
      <c r="C1068" s="6" t="s">
        <v>29</v>
      </c>
      <c r="D1068" s="5" t="s">
        <v>32</v>
      </c>
      <c r="E1068" s="5" t="s">
        <v>22</v>
      </c>
      <c r="F1068" s="5" t="s">
        <v>21</v>
      </c>
      <c r="G1068" s="7">
        <v>12291</v>
      </c>
    </row>
    <row r="1069" spans="1:7" ht="17.25" x14ac:dyDescent="0.3">
      <c r="A1069" s="4" t="s">
        <v>51</v>
      </c>
      <c r="B1069" s="5" t="s">
        <v>28</v>
      </c>
      <c r="C1069" s="6" t="s">
        <v>29</v>
      </c>
      <c r="D1069" s="5" t="s">
        <v>32</v>
      </c>
      <c r="E1069" s="5" t="s">
        <v>23</v>
      </c>
      <c r="F1069" s="5" t="s">
        <v>21</v>
      </c>
      <c r="G1069" s="7">
        <v>9259</v>
      </c>
    </row>
    <row r="1070" spans="1:7" ht="17.25" x14ac:dyDescent="0.3">
      <c r="A1070" s="4" t="s">
        <v>52</v>
      </c>
      <c r="B1070" s="5" t="s">
        <v>28</v>
      </c>
      <c r="C1070" s="6" t="s">
        <v>29</v>
      </c>
      <c r="D1070" s="5" t="s">
        <v>32</v>
      </c>
      <c r="E1070" s="5" t="s">
        <v>8</v>
      </c>
      <c r="F1070" s="5" t="s">
        <v>9</v>
      </c>
      <c r="G1070" s="7">
        <v>4533</v>
      </c>
    </row>
    <row r="1071" spans="1:7" ht="17.25" x14ac:dyDescent="0.3">
      <c r="A1071" s="4" t="s">
        <v>52</v>
      </c>
      <c r="B1071" s="5" t="s">
        <v>28</v>
      </c>
      <c r="C1071" s="6" t="s">
        <v>29</v>
      </c>
      <c r="D1071" s="5" t="s">
        <v>32</v>
      </c>
      <c r="E1071" s="5" t="s">
        <v>10</v>
      </c>
      <c r="F1071" s="5" t="s">
        <v>9</v>
      </c>
      <c r="G1071" s="7">
        <v>4844</v>
      </c>
    </row>
    <row r="1072" spans="1:7" ht="17.25" x14ac:dyDescent="0.3">
      <c r="A1072" s="4" t="s">
        <v>52</v>
      </c>
      <c r="B1072" s="5" t="s">
        <v>28</v>
      </c>
      <c r="C1072" s="6" t="s">
        <v>29</v>
      </c>
      <c r="D1072" s="5" t="s">
        <v>32</v>
      </c>
      <c r="E1072" s="5" t="s">
        <v>11</v>
      </c>
      <c r="F1072" s="5" t="s">
        <v>9</v>
      </c>
      <c r="G1072" s="7">
        <v>10251</v>
      </c>
    </row>
    <row r="1073" spans="1:7" ht="17.25" x14ac:dyDescent="0.3">
      <c r="A1073" s="4" t="s">
        <v>52</v>
      </c>
      <c r="B1073" s="5" t="s">
        <v>28</v>
      </c>
      <c r="C1073" s="6" t="s">
        <v>29</v>
      </c>
      <c r="D1073" s="5" t="s">
        <v>32</v>
      </c>
      <c r="E1073" s="5" t="s">
        <v>12</v>
      </c>
      <c r="F1073" s="5" t="s">
        <v>13</v>
      </c>
      <c r="G1073" s="7">
        <v>33676</v>
      </c>
    </row>
    <row r="1074" spans="1:7" ht="17.25" x14ac:dyDescent="0.3">
      <c r="A1074" s="4" t="s">
        <v>52</v>
      </c>
      <c r="B1074" s="5" t="s">
        <v>28</v>
      </c>
      <c r="C1074" s="6" t="s">
        <v>29</v>
      </c>
      <c r="D1074" s="5" t="s">
        <v>32</v>
      </c>
      <c r="E1074" s="5" t="s">
        <v>14</v>
      </c>
      <c r="F1074" s="5" t="s">
        <v>13</v>
      </c>
      <c r="G1074" s="7">
        <v>33721</v>
      </c>
    </row>
    <row r="1075" spans="1:7" ht="17.25" x14ac:dyDescent="0.3">
      <c r="A1075" s="4" t="s">
        <v>52</v>
      </c>
      <c r="B1075" s="5" t="s">
        <v>28</v>
      </c>
      <c r="C1075" s="6" t="s">
        <v>29</v>
      </c>
      <c r="D1075" s="5" t="s">
        <v>32</v>
      </c>
      <c r="E1075" s="5" t="s">
        <v>15</v>
      </c>
      <c r="F1075" s="5" t="s">
        <v>13</v>
      </c>
      <c r="G1075" s="7">
        <v>41501</v>
      </c>
    </row>
    <row r="1076" spans="1:7" ht="17.25" x14ac:dyDescent="0.3">
      <c r="A1076" s="4" t="s">
        <v>52</v>
      </c>
      <c r="B1076" s="5" t="s">
        <v>28</v>
      </c>
      <c r="C1076" s="6" t="s">
        <v>29</v>
      </c>
      <c r="D1076" s="5" t="s">
        <v>32</v>
      </c>
      <c r="E1076" s="5" t="s">
        <v>16</v>
      </c>
      <c r="F1076" s="5" t="s">
        <v>17</v>
      </c>
      <c r="G1076" s="7">
        <v>31110</v>
      </c>
    </row>
    <row r="1077" spans="1:7" ht="17.25" x14ac:dyDescent="0.3">
      <c r="A1077" s="4" t="s">
        <v>52</v>
      </c>
      <c r="B1077" s="5" t="s">
        <v>28</v>
      </c>
      <c r="C1077" s="6" t="s">
        <v>29</v>
      </c>
      <c r="D1077" s="5" t="s">
        <v>32</v>
      </c>
      <c r="E1077" s="5" t="s">
        <v>18</v>
      </c>
      <c r="F1077" s="5" t="s">
        <v>17</v>
      </c>
      <c r="G1077" s="7">
        <v>37375</v>
      </c>
    </row>
    <row r="1078" spans="1:7" ht="17.25" x14ac:dyDescent="0.3">
      <c r="A1078" s="4" t="s">
        <v>52</v>
      </c>
      <c r="B1078" s="5" t="s">
        <v>28</v>
      </c>
      <c r="C1078" s="6" t="s">
        <v>29</v>
      </c>
      <c r="D1078" s="5" t="s">
        <v>32</v>
      </c>
      <c r="E1078" s="5" t="s">
        <v>19</v>
      </c>
      <c r="F1078" s="5" t="s">
        <v>17</v>
      </c>
      <c r="G1078" s="7">
        <v>24050</v>
      </c>
    </row>
    <row r="1079" spans="1:7" ht="17.25" x14ac:dyDescent="0.3">
      <c r="A1079" s="4" t="s">
        <v>52</v>
      </c>
      <c r="B1079" s="5" t="s">
        <v>28</v>
      </c>
      <c r="C1079" s="6" t="s">
        <v>29</v>
      </c>
      <c r="D1079" s="5" t="s">
        <v>32</v>
      </c>
      <c r="E1079" s="5" t="s">
        <v>20</v>
      </c>
      <c r="F1079" s="5" t="s">
        <v>21</v>
      </c>
      <c r="G1079" s="7">
        <v>36417</v>
      </c>
    </row>
    <row r="1080" spans="1:7" ht="17.25" x14ac:dyDescent="0.3">
      <c r="A1080" s="4" t="s">
        <v>52</v>
      </c>
      <c r="B1080" s="5" t="s">
        <v>28</v>
      </c>
      <c r="C1080" s="6" t="s">
        <v>29</v>
      </c>
      <c r="D1080" s="5" t="s">
        <v>32</v>
      </c>
      <c r="E1080" s="5" t="s">
        <v>22</v>
      </c>
      <c r="F1080" s="5" t="s">
        <v>21</v>
      </c>
      <c r="G1080" s="7">
        <v>26458</v>
      </c>
    </row>
    <row r="1081" spans="1:7" ht="17.25" x14ac:dyDescent="0.3">
      <c r="A1081" s="4" t="s">
        <v>52</v>
      </c>
      <c r="B1081" s="5" t="s">
        <v>28</v>
      </c>
      <c r="C1081" s="6" t="s">
        <v>29</v>
      </c>
      <c r="D1081" s="5" t="s">
        <v>32</v>
      </c>
      <c r="E1081" s="5" t="s">
        <v>23</v>
      </c>
      <c r="F1081" s="5" t="s">
        <v>21</v>
      </c>
      <c r="G1081" s="7">
        <v>14836</v>
      </c>
    </row>
    <row r="1082" spans="1:7" ht="17.25" x14ac:dyDescent="0.3">
      <c r="A1082" s="4" t="s">
        <v>53</v>
      </c>
      <c r="B1082" s="5" t="s">
        <v>28</v>
      </c>
      <c r="C1082" s="6" t="s">
        <v>29</v>
      </c>
      <c r="D1082" s="5" t="s">
        <v>32</v>
      </c>
      <c r="E1082" s="5" t="s">
        <v>8</v>
      </c>
      <c r="F1082" s="5" t="s">
        <v>9</v>
      </c>
      <c r="G1082" s="7">
        <v>5520</v>
      </c>
    </row>
    <row r="1083" spans="1:7" ht="17.25" x14ac:dyDescent="0.3">
      <c r="A1083" s="4" t="s">
        <v>53</v>
      </c>
      <c r="B1083" s="5" t="s">
        <v>28</v>
      </c>
      <c r="C1083" s="6" t="s">
        <v>29</v>
      </c>
      <c r="D1083" s="5" t="s">
        <v>32</v>
      </c>
      <c r="E1083" s="5" t="s">
        <v>10</v>
      </c>
      <c r="F1083" s="5" t="s">
        <v>9</v>
      </c>
      <c r="G1083" s="7">
        <v>8014</v>
      </c>
    </row>
    <row r="1084" spans="1:7" ht="17.25" x14ac:dyDescent="0.3">
      <c r="A1084" s="4" t="s">
        <v>53</v>
      </c>
      <c r="B1084" s="5" t="s">
        <v>28</v>
      </c>
      <c r="C1084" s="6" t="s">
        <v>29</v>
      </c>
      <c r="D1084" s="5" t="s">
        <v>32</v>
      </c>
      <c r="E1084" s="5" t="s">
        <v>11</v>
      </c>
      <c r="F1084" s="5" t="s">
        <v>9</v>
      </c>
      <c r="G1084" s="7">
        <v>7798</v>
      </c>
    </row>
    <row r="1085" spans="1:7" ht="17.25" x14ac:dyDescent="0.3">
      <c r="A1085" s="4" t="s">
        <v>53</v>
      </c>
      <c r="B1085" s="5" t="s">
        <v>28</v>
      </c>
      <c r="C1085" s="6" t="s">
        <v>29</v>
      </c>
      <c r="D1085" s="5" t="s">
        <v>32</v>
      </c>
      <c r="E1085" s="5" t="s">
        <v>12</v>
      </c>
      <c r="F1085" s="5" t="s">
        <v>13</v>
      </c>
      <c r="G1085" s="7">
        <v>9254</v>
      </c>
    </row>
    <row r="1086" spans="1:7" ht="17.25" x14ac:dyDescent="0.3">
      <c r="A1086" s="4" t="s">
        <v>53</v>
      </c>
      <c r="B1086" s="5" t="s">
        <v>28</v>
      </c>
      <c r="C1086" s="6" t="s">
        <v>29</v>
      </c>
      <c r="D1086" s="5" t="s">
        <v>32</v>
      </c>
      <c r="E1086" s="5" t="s">
        <v>14</v>
      </c>
      <c r="F1086" s="5" t="s">
        <v>13</v>
      </c>
      <c r="G1086" s="7">
        <v>8400</v>
      </c>
    </row>
    <row r="1087" spans="1:7" ht="17.25" x14ac:dyDescent="0.3">
      <c r="A1087" s="4" t="s">
        <v>53</v>
      </c>
      <c r="B1087" s="5" t="s">
        <v>28</v>
      </c>
      <c r="C1087" s="6" t="s">
        <v>29</v>
      </c>
      <c r="D1087" s="5" t="s">
        <v>32</v>
      </c>
      <c r="E1087" s="5" t="s">
        <v>15</v>
      </c>
      <c r="F1087" s="5" t="s">
        <v>13</v>
      </c>
      <c r="G1087" s="7">
        <v>9361</v>
      </c>
    </row>
    <row r="1088" spans="1:7" ht="17.25" x14ac:dyDescent="0.3">
      <c r="A1088" s="4" t="s">
        <v>53</v>
      </c>
      <c r="B1088" s="5" t="s">
        <v>28</v>
      </c>
      <c r="C1088" s="6" t="s">
        <v>29</v>
      </c>
      <c r="D1088" s="5" t="s">
        <v>32</v>
      </c>
      <c r="E1088" s="5" t="s">
        <v>16</v>
      </c>
      <c r="F1088" s="5" t="s">
        <v>17</v>
      </c>
      <c r="G1088" s="7">
        <v>4372</v>
      </c>
    </row>
    <row r="1089" spans="1:7" ht="17.25" x14ac:dyDescent="0.3">
      <c r="A1089" s="4" t="s">
        <v>53</v>
      </c>
      <c r="B1089" s="5" t="s">
        <v>28</v>
      </c>
      <c r="C1089" s="6" t="s">
        <v>29</v>
      </c>
      <c r="D1089" s="5" t="s">
        <v>32</v>
      </c>
      <c r="E1089" s="5" t="s">
        <v>18</v>
      </c>
      <c r="F1089" s="5" t="s">
        <v>17</v>
      </c>
      <c r="G1089" s="7">
        <v>1499</v>
      </c>
    </row>
    <row r="1090" spans="1:7" ht="17.25" x14ac:dyDescent="0.3">
      <c r="A1090" s="4" t="s">
        <v>53</v>
      </c>
      <c r="B1090" s="5" t="s">
        <v>28</v>
      </c>
      <c r="C1090" s="6" t="s">
        <v>29</v>
      </c>
      <c r="D1090" s="5" t="s">
        <v>32</v>
      </c>
      <c r="E1090" s="5" t="s">
        <v>19</v>
      </c>
      <c r="F1090" s="5" t="s">
        <v>17</v>
      </c>
      <c r="G1090" s="7">
        <v>5338</v>
      </c>
    </row>
    <row r="1091" spans="1:7" ht="17.25" x14ac:dyDescent="0.3">
      <c r="A1091" s="4" t="s">
        <v>53</v>
      </c>
      <c r="B1091" s="5" t="s">
        <v>28</v>
      </c>
      <c r="C1091" s="6" t="s">
        <v>29</v>
      </c>
      <c r="D1091" s="5" t="s">
        <v>32</v>
      </c>
      <c r="E1091" s="5" t="s">
        <v>20</v>
      </c>
      <c r="F1091" s="5" t="s">
        <v>21</v>
      </c>
      <c r="G1091" s="7">
        <v>6574</v>
      </c>
    </row>
    <row r="1092" spans="1:7" ht="17.25" x14ac:dyDescent="0.3">
      <c r="A1092" s="4" t="s">
        <v>53</v>
      </c>
      <c r="B1092" s="5" t="s">
        <v>28</v>
      </c>
      <c r="C1092" s="6" t="s">
        <v>29</v>
      </c>
      <c r="D1092" s="5" t="s">
        <v>32</v>
      </c>
      <c r="E1092" s="5" t="s">
        <v>22</v>
      </c>
      <c r="F1092" s="5" t="s">
        <v>21</v>
      </c>
      <c r="G1092" s="7">
        <v>5112</v>
      </c>
    </row>
    <row r="1093" spans="1:7" ht="17.25" x14ac:dyDescent="0.3">
      <c r="A1093" s="4" t="s">
        <v>53</v>
      </c>
      <c r="B1093" s="5" t="s">
        <v>28</v>
      </c>
      <c r="C1093" s="6" t="s">
        <v>29</v>
      </c>
      <c r="D1093" s="5" t="s">
        <v>32</v>
      </c>
      <c r="E1093" s="5" t="s">
        <v>23</v>
      </c>
      <c r="F1093" s="5" t="s">
        <v>21</v>
      </c>
      <c r="G1093" s="7">
        <v>7751</v>
      </c>
    </row>
    <row r="1094" spans="1:7" ht="17.25" x14ac:dyDescent="0.3">
      <c r="A1094" s="4" t="s">
        <v>54</v>
      </c>
      <c r="B1094" s="5" t="s">
        <v>28</v>
      </c>
      <c r="C1094" s="6" t="s">
        <v>29</v>
      </c>
      <c r="D1094" s="5" t="s">
        <v>32</v>
      </c>
      <c r="E1094" s="5" t="s">
        <v>8</v>
      </c>
      <c r="F1094" s="5" t="s">
        <v>9</v>
      </c>
      <c r="G1094" s="7">
        <v>21830</v>
      </c>
    </row>
    <row r="1095" spans="1:7" ht="17.25" x14ac:dyDescent="0.3">
      <c r="A1095" s="4" t="s">
        <v>54</v>
      </c>
      <c r="B1095" s="5" t="s">
        <v>28</v>
      </c>
      <c r="C1095" s="6" t="s">
        <v>29</v>
      </c>
      <c r="D1095" s="5" t="s">
        <v>32</v>
      </c>
      <c r="E1095" s="5" t="s">
        <v>10</v>
      </c>
      <c r="F1095" s="5" t="s">
        <v>9</v>
      </c>
      <c r="G1095" s="7">
        <v>25733</v>
      </c>
    </row>
    <row r="1096" spans="1:7" ht="17.25" x14ac:dyDescent="0.3">
      <c r="A1096" s="4" t="s">
        <v>54</v>
      </c>
      <c r="B1096" s="5" t="s">
        <v>28</v>
      </c>
      <c r="C1096" s="6" t="s">
        <v>29</v>
      </c>
      <c r="D1096" s="5" t="s">
        <v>32</v>
      </c>
      <c r="E1096" s="5" t="s">
        <v>11</v>
      </c>
      <c r="F1096" s="5" t="s">
        <v>9</v>
      </c>
      <c r="G1096" s="7">
        <v>34944</v>
      </c>
    </row>
    <row r="1097" spans="1:7" ht="17.25" x14ac:dyDescent="0.3">
      <c r="A1097" s="4" t="s">
        <v>54</v>
      </c>
      <c r="B1097" s="5" t="s">
        <v>28</v>
      </c>
      <c r="C1097" s="6" t="s">
        <v>29</v>
      </c>
      <c r="D1097" s="5" t="s">
        <v>32</v>
      </c>
      <c r="E1097" s="5" t="s">
        <v>12</v>
      </c>
      <c r="F1097" s="5" t="s">
        <v>13</v>
      </c>
      <c r="G1097" s="7">
        <v>13081</v>
      </c>
    </row>
    <row r="1098" spans="1:7" ht="17.25" x14ac:dyDescent="0.3">
      <c r="A1098" s="4" t="s">
        <v>54</v>
      </c>
      <c r="B1098" s="5" t="s">
        <v>28</v>
      </c>
      <c r="C1098" s="6" t="s">
        <v>29</v>
      </c>
      <c r="D1098" s="5" t="s">
        <v>32</v>
      </c>
      <c r="E1098" s="5" t="s">
        <v>14</v>
      </c>
      <c r="F1098" s="5" t="s">
        <v>13</v>
      </c>
      <c r="G1098" s="7">
        <v>14002</v>
      </c>
    </row>
    <row r="1099" spans="1:7" ht="17.25" x14ac:dyDescent="0.3">
      <c r="A1099" s="4" t="s">
        <v>54</v>
      </c>
      <c r="B1099" s="5" t="s">
        <v>28</v>
      </c>
      <c r="C1099" s="6" t="s">
        <v>29</v>
      </c>
      <c r="D1099" s="5" t="s">
        <v>32</v>
      </c>
      <c r="E1099" s="5" t="s">
        <v>15</v>
      </c>
      <c r="F1099" s="5" t="s">
        <v>13</v>
      </c>
      <c r="G1099" s="7">
        <v>42856</v>
      </c>
    </row>
    <row r="1100" spans="1:7" ht="17.25" x14ac:dyDescent="0.3">
      <c r="A1100" s="4" t="s">
        <v>54</v>
      </c>
      <c r="B1100" s="5" t="s">
        <v>28</v>
      </c>
      <c r="C1100" s="6" t="s">
        <v>29</v>
      </c>
      <c r="D1100" s="5" t="s">
        <v>32</v>
      </c>
      <c r="E1100" s="5" t="s">
        <v>16</v>
      </c>
      <c r="F1100" s="5" t="s">
        <v>17</v>
      </c>
      <c r="G1100" s="7">
        <v>38294</v>
      </c>
    </row>
    <row r="1101" spans="1:7" ht="17.25" x14ac:dyDescent="0.3">
      <c r="A1101" s="4" t="s">
        <v>54</v>
      </c>
      <c r="B1101" s="5" t="s">
        <v>28</v>
      </c>
      <c r="C1101" s="6" t="s">
        <v>29</v>
      </c>
      <c r="D1101" s="5" t="s">
        <v>32</v>
      </c>
      <c r="E1101" s="5" t="s">
        <v>18</v>
      </c>
      <c r="F1101" s="5" t="s">
        <v>17</v>
      </c>
      <c r="G1101" s="7">
        <v>40579</v>
      </c>
    </row>
    <row r="1102" spans="1:7" ht="17.25" x14ac:dyDescent="0.3">
      <c r="A1102" s="4" t="s">
        <v>54</v>
      </c>
      <c r="B1102" s="5" t="s">
        <v>28</v>
      </c>
      <c r="C1102" s="6" t="s">
        <v>29</v>
      </c>
      <c r="D1102" s="5" t="s">
        <v>32</v>
      </c>
      <c r="E1102" s="5" t="s">
        <v>19</v>
      </c>
      <c r="F1102" s="5" t="s">
        <v>17</v>
      </c>
      <c r="G1102" s="7">
        <v>32895</v>
      </c>
    </row>
    <row r="1103" spans="1:7" ht="17.25" x14ac:dyDescent="0.3">
      <c r="A1103" s="4" t="s">
        <v>54</v>
      </c>
      <c r="B1103" s="5" t="s">
        <v>28</v>
      </c>
      <c r="C1103" s="6" t="s">
        <v>29</v>
      </c>
      <c r="D1103" s="5" t="s">
        <v>32</v>
      </c>
      <c r="E1103" s="5" t="s">
        <v>20</v>
      </c>
      <c r="F1103" s="5" t="s">
        <v>21</v>
      </c>
      <c r="G1103" s="7">
        <v>9396</v>
      </c>
    </row>
    <row r="1104" spans="1:7" ht="17.25" x14ac:dyDescent="0.3">
      <c r="A1104" s="4" t="s">
        <v>54</v>
      </c>
      <c r="B1104" s="5" t="s">
        <v>28</v>
      </c>
      <c r="C1104" s="6" t="s">
        <v>29</v>
      </c>
      <c r="D1104" s="5" t="s">
        <v>32</v>
      </c>
      <c r="E1104" s="5" t="s">
        <v>22</v>
      </c>
      <c r="F1104" s="5" t="s">
        <v>21</v>
      </c>
      <c r="G1104" s="7">
        <v>18626</v>
      </c>
    </row>
    <row r="1105" spans="1:7" ht="17.25" x14ac:dyDescent="0.3">
      <c r="A1105" s="4" t="s">
        <v>54</v>
      </c>
      <c r="B1105" s="5" t="s">
        <v>28</v>
      </c>
      <c r="C1105" s="6" t="s">
        <v>29</v>
      </c>
      <c r="D1105" s="5" t="s">
        <v>32</v>
      </c>
      <c r="E1105" s="5" t="s">
        <v>23</v>
      </c>
      <c r="F1105" s="5" t="s">
        <v>21</v>
      </c>
      <c r="G1105" s="7">
        <v>39689</v>
      </c>
    </row>
    <row r="1106" spans="1:7" ht="17.25" x14ac:dyDescent="0.3">
      <c r="A1106" s="4" t="s">
        <v>51</v>
      </c>
      <c r="B1106" s="5" t="s">
        <v>28</v>
      </c>
      <c r="C1106" s="6" t="s">
        <v>29</v>
      </c>
      <c r="D1106" s="5" t="s">
        <v>33</v>
      </c>
      <c r="E1106" s="5" t="s">
        <v>8</v>
      </c>
      <c r="F1106" s="5" t="s">
        <v>9</v>
      </c>
      <c r="G1106" s="7">
        <v>39921</v>
      </c>
    </row>
    <row r="1107" spans="1:7" ht="17.25" x14ac:dyDescent="0.3">
      <c r="A1107" s="4" t="s">
        <v>51</v>
      </c>
      <c r="B1107" s="5" t="s">
        <v>28</v>
      </c>
      <c r="C1107" s="6" t="s">
        <v>29</v>
      </c>
      <c r="D1107" s="5" t="s">
        <v>33</v>
      </c>
      <c r="E1107" s="5" t="s">
        <v>10</v>
      </c>
      <c r="F1107" s="5" t="s">
        <v>9</v>
      </c>
      <c r="G1107" s="7">
        <v>44883</v>
      </c>
    </row>
    <row r="1108" spans="1:7" ht="17.25" x14ac:dyDescent="0.3">
      <c r="A1108" s="4" t="s">
        <v>51</v>
      </c>
      <c r="B1108" s="5" t="s">
        <v>28</v>
      </c>
      <c r="C1108" s="6" t="s">
        <v>29</v>
      </c>
      <c r="D1108" s="5" t="s">
        <v>33</v>
      </c>
      <c r="E1108" s="5" t="s">
        <v>11</v>
      </c>
      <c r="F1108" s="5" t="s">
        <v>9</v>
      </c>
      <c r="G1108" s="7">
        <v>14265</v>
      </c>
    </row>
    <row r="1109" spans="1:7" ht="17.25" x14ac:dyDescent="0.3">
      <c r="A1109" s="4" t="s">
        <v>51</v>
      </c>
      <c r="B1109" s="5" t="s">
        <v>28</v>
      </c>
      <c r="C1109" s="6" t="s">
        <v>29</v>
      </c>
      <c r="D1109" s="5" t="s">
        <v>33</v>
      </c>
      <c r="E1109" s="5" t="s">
        <v>12</v>
      </c>
      <c r="F1109" s="5" t="s">
        <v>13</v>
      </c>
      <c r="G1109" s="7">
        <v>7804</v>
      </c>
    </row>
    <row r="1110" spans="1:7" ht="17.25" x14ac:dyDescent="0.3">
      <c r="A1110" s="4" t="s">
        <v>51</v>
      </c>
      <c r="B1110" s="5" t="s">
        <v>28</v>
      </c>
      <c r="C1110" s="6" t="s">
        <v>29</v>
      </c>
      <c r="D1110" s="5" t="s">
        <v>33</v>
      </c>
      <c r="E1110" s="5" t="s">
        <v>14</v>
      </c>
      <c r="F1110" s="5" t="s">
        <v>13</v>
      </c>
      <c r="G1110" s="7">
        <v>32221</v>
      </c>
    </row>
    <row r="1111" spans="1:7" ht="17.25" x14ac:dyDescent="0.3">
      <c r="A1111" s="4" t="s">
        <v>51</v>
      </c>
      <c r="B1111" s="5" t="s">
        <v>28</v>
      </c>
      <c r="C1111" s="6" t="s">
        <v>29</v>
      </c>
      <c r="D1111" s="5" t="s">
        <v>33</v>
      </c>
      <c r="E1111" s="5" t="s">
        <v>15</v>
      </c>
      <c r="F1111" s="5" t="s">
        <v>13</v>
      </c>
      <c r="G1111" s="7">
        <v>26113</v>
      </c>
    </row>
    <row r="1112" spans="1:7" ht="17.25" x14ac:dyDescent="0.3">
      <c r="A1112" s="4" t="s">
        <v>51</v>
      </c>
      <c r="B1112" s="5" t="s">
        <v>28</v>
      </c>
      <c r="C1112" s="6" t="s">
        <v>29</v>
      </c>
      <c r="D1112" s="5" t="s">
        <v>33</v>
      </c>
      <c r="E1112" s="5" t="s">
        <v>16</v>
      </c>
      <c r="F1112" s="5" t="s">
        <v>17</v>
      </c>
      <c r="G1112" s="7">
        <v>15352</v>
      </c>
    </row>
    <row r="1113" spans="1:7" ht="17.25" x14ac:dyDescent="0.3">
      <c r="A1113" s="4" t="s">
        <v>51</v>
      </c>
      <c r="B1113" s="5" t="s">
        <v>28</v>
      </c>
      <c r="C1113" s="6" t="s">
        <v>29</v>
      </c>
      <c r="D1113" s="5" t="s">
        <v>33</v>
      </c>
      <c r="E1113" s="5" t="s">
        <v>18</v>
      </c>
      <c r="F1113" s="5" t="s">
        <v>17</v>
      </c>
      <c r="G1113" s="7">
        <v>32960</v>
      </c>
    </row>
    <row r="1114" spans="1:7" ht="17.25" x14ac:dyDescent="0.3">
      <c r="A1114" s="4" t="s">
        <v>51</v>
      </c>
      <c r="B1114" s="5" t="s">
        <v>28</v>
      </c>
      <c r="C1114" s="6" t="s">
        <v>29</v>
      </c>
      <c r="D1114" s="5" t="s">
        <v>33</v>
      </c>
      <c r="E1114" s="5" t="s">
        <v>19</v>
      </c>
      <c r="F1114" s="5" t="s">
        <v>17</v>
      </c>
      <c r="G1114" s="7">
        <v>30673</v>
      </c>
    </row>
    <row r="1115" spans="1:7" ht="17.25" x14ac:dyDescent="0.3">
      <c r="A1115" s="4" t="s">
        <v>51</v>
      </c>
      <c r="B1115" s="5" t="s">
        <v>28</v>
      </c>
      <c r="C1115" s="6" t="s">
        <v>29</v>
      </c>
      <c r="D1115" s="5" t="s">
        <v>33</v>
      </c>
      <c r="E1115" s="5" t="s">
        <v>20</v>
      </c>
      <c r="F1115" s="5" t="s">
        <v>21</v>
      </c>
      <c r="G1115" s="7">
        <v>26518</v>
      </c>
    </row>
    <row r="1116" spans="1:7" ht="17.25" x14ac:dyDescent="0.3">
      <c r="A1116" s="4" t="s">
        <v>51</v>
      </c>
      <c r="B1116" s="5" t="s">
        <v>28</v>
      </c>
      <c r="C1116" s="6" t="s">
        <v>29</v>
      </c>
      <c r="D1116" s="5" t="s">
        <v>33</v>
      </c>
      <c r="E1116" s="5" t="s">
        <v>22</v>
      </c>
      <c r="F1116" s="5" t="s">
        <v>21</v>
      </c>
      <c r="G1116" s="7">
        <v>30161</v>
      </c>
    </row>
    <row r="1117" spans="1:7" ht="17.25" x14ac:dyDescent="0.3">
      <c r="A1117" s="4" t="s">
        <v>51</v>
      </c>
      <c r="B1117" s="5" t="s">
        <v>28</v>
      </c>
      <c r="C1117" s="6" t="s">
        <v>29</v>
      </c>
      <c r="D1117" s="5" t="s">
        <v>33</v>
      </c>
      <c r="E1117" s="5" t="s">
        <v>23</v>
      </c>
      <c r="F1117" s="5" t="s">
        <v>21</v>
      </c>
      <c r="G1117" s="7">
        <v>22911</v>
      </c>
    </row>
    <row r="1118" spans="1:7" ht="17.25" x14ac:dyDescent="0.3">
      <c r="A1118" s="4" t="s">
        <v>52</v>
      </c>
      <c r="B1118" s="5" t="s">
        <v>28</v>
      </c>
      <c r="C1118" s="6" t="s">
        <v>29</v>
      </c>
      <c r="D1118" s="5" t="s">
        <v>33</v>
      </c>
      <c r="E1118" s="5" t="s">
        <v>8</v>
      </c>
      <c r="F1118" s="5" t="s">
        <v>9</v>
      </c>
      <c r="G1118" s="7">
        <v>14645</v>
      </c>
    </row>
    <row r="1119" spans="1:7" ht="17.25" x14ac:dyDescent="0.3">
      <c r="A1119" s="4" t="s">
        <v>52</v>
      </c>
      <c r="B1119" s="5" t="s">
        <v>28</v>
      </c>
      <c r="C1119" s="6" t="s">
        <v>29</v>
      </c>
      <c r="D1119" s="5" t="s">
        <v>33</v>
      </c>
      <c r="E1119" s="5" t="s">
        <v>10</v>
      </c>
      <c r="F1119" s="5" t="s">
        <v>9</v>
      </c>
      <c r="G1119" s="7">
        <v>8812</v>
      </c>
    </row>
    <row r="1120" spans="1:7" ht="17.25" x14ac:dyDescent="0.3">
      <c r="A1120" s="4" t="s">
        <v>52</v>
      </c>
      <c r="B1120" s="5" t="s">
        <v>28</v>
      </c>
      <c r="C1120" s="6" t="s">
        <v>29</v>
      </c>
      <c r="D1120" s="5" t="s">
        <v>33</v>
      </c>
      <c r="E1120" s="5" t="s">
        <v>11</v>
      </c>
      <c r="F1120" s="5" t="s">
        <v>9</v>
      </c>
      <c r="G1120" s="7">
        <v>29152</v>
      </c>
    </row>
    <row r="1121" spans="1:7" ht="17.25" x14ac:dyDescent="0.3">
      <c r="A1121" s="4" t="s">
        <v>52</v>
      </c>
      <c r="B1121" s="5" t="s">
        <v>28</v>
      </c>
      <c r="C1121" s="6" t="s">
        <v>29</v>
      </c>
      <c r="D1121" s="5" t="s">
        <v>33</v>
      </c>
      <c r="E1121" s="5" t="s">
        <v>12</v>
      </c>
      <c r="F1121" s="5" t="s">
        <v>13</v>
      </c>
      <c r="G1121" s="7">
        <v>37380</v>
      </c>
    </row>
    <row r="1122" spans="1:7" ht="17.25" x14ac:dyDescent="0.3">
      <c r="A1122" s="4" t="s">
        <v>52</v>
      </c>
      <c r="B1122" s="5" t="s">
        <v>28</v>
      </c>
      <c r="C1122" s="6" t="s">
        <v>29</v>
      </c>
      <c r="D1122" s="5" t="s">
        <v>33</v>
      </c>
      <c r="E1122" s="5" t="s">
        <v>14</v>
      </c>
      <c r="F1122" s="5" t="s">
        <v>13</v>
      </c>
      <c r="G1122" s="7">
        <v>12785</v>
      </c>
    </row>
    <row r="1123" spans="1:7" ht="17.25" x14ac:dyDescent="0.3">
      <c r="A1123" s="4" t="s">
        <v>52</v>
      </c>
      <c r="B1123" s="5" t="s">
        <v>28</v>
      </c>
      <c r="C1123" s="6" t="s">
        <v>29</v>
      </c>
      <c r="D1123" s="5" t="s">
        <v>33</v>
      </c>
      <c r="E1123" s="5" t="s">
        <v>15</v>
      </c>
      <c r="F1123" s="5" t="s">
        <v>13</v>
      </c>
      <c r="G1123" s="7">
        <v>4505</v>
      </c>
    </row>
    <row r="1124" spans="1:7" ht="17.25" x14ac:dyDescent="0.3">
      <c r="A1124" s="4" t="s">
        <v>52</v>
      </c>
      <c r="B1124" s="5" t="s">
        <v>28</v>
      </c>
      <c r="C1124" s="6" t="s">
        <v>29</v>
      </c>
      <c r="D1124" s="5" t="s">
        <v>33</v>
      </c>
      <c r="E1124" s="5" t="s">
        <v>16</v>
      </c>
      <c r="F1124" s="5" t="s">
        <v>17</v>
      </c>
      <c r="G1124" s="7">
        <v>42327</v>
      </c>
    </row>
    <row r="1125" spans="1:7" ht="17.25" x14ac:dyDescent="0.3">
      <c r="A1125" s="4" t="s">
        <v>52</v>
      </c>
      <c r="B1125" s="5" t="s">
        <v>28</v>
      </c>
      <c r="C1125" s="6" t="s">
        <v>29</v>
      </c>
      <c r="D1125" s="5" t="s">
        <v>33</v>
      </c>
      <c r="E1125" s="5" t="s">
        <v>18</v>
      </c>
      <c r="F1125" s="5" t="s">
        <v>17</v>
      </c>
      <c r="G1125" s="7">
        <v>5964</v>
      </c>
    </row>
    <row r="1126" spans="1:7" ht="17.25" x14ac:dyDescent="0.3">
      <c r="A1126" s="4" t="s">
        <v>52</v>
      </c>
      <c r="B1126" s="5" t="s">
        <v>28</v>
      </c>
      <c r="C1126" s="6" t="s">
        <v>29</v>
      </c>
      <c r="D1126" s="5" t="s">
        <v>33</v>
      </c>
      <c r="E1126" s="5" t="s">
        <v>19</v>
      </c>
      <c r="F1126" s="5" t="s">
        <v>17</v>
      </c>
      <c r="G1126" s="7">
        <v>42726</v>
      </c>
    </row>
    <row r="1127" spans="1:7" ht="17.25" x14ac:dyDescent="0.3">
      <c r="A1127" s="4" t="s">
        <v>52</v>
      </c>
      <c r="B1127" s="5" t="s">
        <v>28</v>
      </c>
      <c r="C1127" s="6" t="s">
        <v>29</v>
      </c>
      <c r="D1127" s="5" t="s">
        <v>33</v>
      </c>
      <c r="E1127" s="5" t="s">
        <v>20</v>
      </c>
      <c r="F1127" s="5" t="s">
        <v>21</v>
      </c>
      <c r="G1127" s="7">
        <v>11651</v>
      </c>
    </row>
    <row r="1128" spans="1:7" ht="17.25" x14ac:dyDescent="0.3">
      <c r="A1128" s="4" t="s">
        <v>52</v>
      </c>
      <c r="B1128" s="5" t="s">
        <v>28</v>
      </c>
      <c r="C1128" s="6" t="s">
        <v>29</v>
      </c>
      <c r="D1128" s="5" t="s">
        <v>33</v>
      </c>
      <c r="E1128" s="5" t="s">
        <v>22</v>
      </c>
      <c r="F1128" s="5" t="s">
        <v>21</v>
      </c>
      <c r="G1128" s="7">
        <v>41414</v>
      </c>
    </row>
    <row r="1129" spans="1:7" ht="17.25" x14ac:dyDescent="0.3">
      <c r="A1129" s="4" t="s">
        <v>52</v>
      </c>
      <c r="B1129" s="5" t="s">
        <v>28</v>
      </c>
      <c r="C1129" s="6" t="s">
        <v>29</v>
      </c>
      <c r="D1129" s="5" t="s">
        <v>33</v>
      </c>
      <c r="E1129" s="5" t="s">
        <v>23</v>
      </c>
      <c r="F1129" s="5" t="s">
        <v>21</v>
      </c>
      <c r="G1129" s="7">
        <v>43784</v>
      </c>
    </row>
    <row r="1130" spans="1:7" ht="17.25" x14ac:dyDescent="0.3">
      <c r="A1130" s="4" t="s">
        <v>53</v>
      </c>
      <c r="B1130" s="5" t="s">
        <v>28</v>
      </c>
      <c r="C1130" s="6" t="s">
        <v>29</v>
      </c>
      <c r="D1130" s="5" t="s">
        <v>33</v>
      </c>
      <c r="E1130" s="5" t="s">
        <v>8</v>
      </c>
      <c r="F1130" s="5" t="s">
        <v>9</v>
      </c>
      <c r="G1130" s="7">
        <v>3228</v>
      </c>
    </row>
    <row r="1131" spans="1:7" ht="17.25" x14ac:dyDescent="0.3">
      <c r="A1131" s="4" t="s">
        <v>53</v>
      </c>
      <c r="B1131" s="5" t="s">
        <v>28</v>
      </c>
      <c r="C1131" s="6" t="s">
        <v>29</v>
      </c>
      <c r="D1131" s="5" t="s">
        <v>33</v>
      </c>
      <c r="E1131" s="5" t="s">
        <v>10</v>
      </c>
      <c r="F1131" s="5" t="s">
        <v>9</v>
      </c>
      <c r="G1131" s="7">
        <v>6252</v>
      </c>
    </row>
    <row r="1132" spans="1:7" ht="17.25" x14ac:dyDescent="0.3">
      <c r="A1132" s="4" t="s">
        <v>53</v>
      </c>
      <c r="B1132" s="5" t="s">
        <v>28</v>
      </c>
      <c r="C1132" s="6" t="s">
        <v>29</v>
      </c>
      <c r="D1132" s="5" t="s">
        <v>33</v>
      </c>
      <c r="E1132" s="5" t="s">
        <v>11</v>
      </c>
      <c r="F1132" s="5" t="s">
        <v>9</v>
      </c>
      <c r="G1132" s="7">
        <v>4297</v>
      </c>
    </row>
    <row r="1133" spans="1:7" ht="17.25" x14ac:dyDescent="0.3">
      <c r="A1133" s="4" t="s">
        <v>53</v>
      </c>
      <c r="B1133" s="5" t="s">
        <v>28</v>
      </c>
      <c r="C1133" s="6" t="s">
        <v>29</v>
      </c>
      <c r="D1133" s="5" t="s">
        <v>33</v>
      </c>
      <c r="E1133" s="5" t="s">
        <v>12</v>
      </c>
      <c r="F1133" s="5" t="s">
        <v>13</v>
      </c>
      <c r="G1133" s="7">
        <v>2841</v>
      </c>
    </row>
    <row r="1134" spans="1:7" ht="17.25" x14ac:dyDescent="0.3">
      <c r="A1134" s="4" t="s">
        <v>53</v>
      </c>
      <c r="B1134" s="5" t="s">
        <v>28</v>
      </c>
      <c r="C1134" s="6" t="s">
        <v>29</v>
      </c>
      <c r="D1134" s="5" t="s">
        <v>33</v>
      </c>
      <c r="E1134" s="5" t="s">
        <v>14</v>
      </c>
      <c r="F1134" s="5" t="s">
        <v>13</v>
      </c>
      <c r="G1134" s="7">
        <v>4500</v>
      </c>
    </row>
    <row r="1135" spans="1:7" ht="17.25" x14ac:dyDescent="0.3">
      <c r="A1135" s="4" t="s">
        <v>53</v>
      </c>
      <c r="B1135" s="5" t="s">
        <v>28</v>
      </c>
      <c r="C1135" s="6" t="s">
        <v>29</v>
      </c>
      <c r="D1135" s="5" t="s">
        <v>33</v>
      </c>
      <c r="E1135" s="5" t="s">
        <v>15</v>
      </c>
      <c r="F1135" s="5" t="s">
        <v>13</v>
      </c>
      <c r="G1135" s="7">
        <v>1635</v>
      </c>
    </row>
    <row r="1136" spans="1:7" ht="17.25" x14ac:dyDescent="0.3">
      <c r="A1136" s="4" t="s">
        <v>53</v>
      </c>
      <c r="B1136" s="5" t="s">
        <v>28</v>
      </c>
      <c r="C1136" s="6" t="s">
        <v>29</v>
      </c>
      <c r="D1136" s="5" t="s">
        <v>33</v>
      </c>
      <c r="E1136" s="5" t="s">
        <v>16</v>
      </c>
      <c r="F1136" s="5" t="s">
        <v>17</v>
      </c>
      <c r="G1136" s="7">
        <v>9713</v>
      </c>
    </row>
    <row r="1137" spans="1:7" ht="17.25" x14ac:dyDescent="0.3">
      <c r="A1137" s="4" t="s">
        <v>53</v>
      </c>
      <c r="B1137" s="5" t="s">
        <v>28</v>
      </c>
      <c r="C1137" s="6" t="s">
        <v>29</v>
      </c>
      <c r="D1137" s="5" t="s">
        <v>33</v>
      </c>
      <c r="E1137" s="5" t="s">
        <v>18</v>
      </c>
      <c r="F1137" s="5" t="s">
        <v>17</v>
      </c>
      <c r="G1137" s="7">
        <v>4620</v>
      </c>
    </row>
    <row r="1138" spans="1:7" ht="17.25" x14ac:dyDescent="0.3">
      <c r="A1138" s="4" t="s">
        <v>53</v>
      </c>
      <c r="B1138" s="5" t="s">
        <v>28</v>
      </c>
      <c r="C1138" s="6" t="s">
        <v>29</v>
      </c>
      <c r="D1138" s="5" t="s">
        <v>33</v>
      </c>
      <c r="E1138" s="5" t="s">
        <v>19</v>
      </c>
      <c r="F1138" s="5" t="s">
        <v>17</v>
      </c>
      <c r="G1138" s="7">
        <v>6396</v>
      </c>
    </row>
    <row r="1139" spans="1:7" ht="17.25" x14ac:dyDescent="0.3">
      <c r="A1139" s="4" t="s">
        <v>53</v>
      </c>
      <c r="B1139" s="5" t="s">
        <v>28</v>
      </c>
      <c r="C1139" s="6" t="s">
        <v>29</v>
      </c>
      <c r="D1139" s="5" t="s">
        <v>33</v>
      </c>
      <c r="E1139" s="5" t="s">
        <v>20</v>
      </c>
      <c r="F1139" s="5" t="s">
        <v>21</v>
      </c>
      <c r="G1139" s="7">
        <v>5041</v>
      </c>
    </row>
    <row r="1140" spans="1:7" ht="17.25" x14ac:dyDescent="0.3">
      <c r="A1140" s="4" t="s">
        <v>53</v>
      </c>
      <c r="B1140" s="5" t="s">
        <v>28</v>
      </c>
      <c r="C1140" s="6" t="s">
        <v>29</v>
      </c>
      <c r="D1140" s="5" t="s">
        <v>33</v>
      </c>
      <c r="E1140" s="5" t="s">
        <v>22</v>
      </c>
      <c r="F1140" s="5" t="s">
        <v>21</v>
      </c>
      <c r="G1140" s="7">
        <v>1927</v>
      </c>
    </row>
    <row r="1141" spans="1:7" ht="17.25" x14ac:dyDescent="0.3">
      <c r="A1141" s="4" t="s">
        <v>53</v>
      </c>
      <c r="B1141" s="5" t="s">
        <v>28</v>
      </c>
      <c r="C1141" s="6" t="s">
        <v>29</v>
      </c>
      <c r="D1141" s="5" t="s">
        <v>33</v>
      </c>
      <c r="E1141" s="5" t="s">
        <v>23</v>
      </c>
      <c r="F1141" s="5" t="s">
        <v>21</v>
      </c>
      <c r="G1141" s="7">
        <v>5028</v>
      </c>
    </row>
    <row r="1142" spans="1:7" ht="17.25" x14ac:dyDescent="0.3">
      <c r="A1142" s="4" t="s">
        <v>54</v>
      </c>
      <c r="B1142" s="5" t="s">
        <v>28</v>
      </c>
      <c r="C1142" s="6" t="s">
        <v>29</v>
      </c>
      <c r="D1142" s="5" t="s">
        <v>33</v>
      </c>
      <c r="E1142" s="5" t="s">
        <v>8</v>
      </c>
      <c r="F1142" s="5" t="s">
        <v>9</v>
      </c>
      <c r="G1142" s="7">
        <v>22920</v>
      </c>
    </row>
    <row r="1143" spans="1:7" ht="17.25" x14ac:dyDescent="0.3">
      <c r="A1143" s="4" t="s">
        <v>54</v>
      </c>
      <c r="B1143" s="5" t="s">
        <v>28</v>
      </c>
      <c r="C1143" s="6" t="s">
        <v>29</v>
      </c>
      <c r="D1143" s="5" t="s">
        <v>33</v>
      </c>
      <c r="E1143" s="5" t="s">
        <v>10</v>
      </c>
      <c r="F1143" s="5" t="s">
        <v>9</v>
      </c>
      <c r="G1143" s="7">
        <v>1491</v>
      </c>
    </row>
    <row r="1144" spans="1:7" ht="17.25" x14ac:dyDescent="0.3">
      <c r="A1144" s="4" t="s">
        <v>54</v>
      </c>
      <c r="B1144" s="5" t="s">
        <v>28</v>
      </c>
      <c r="C1144" s="6" t="s">
        <v>29</v>
      </c>
      <c r="D1144" s="5" t="s">
        <v>33</v>
      </c>
      <c r="E1144" s="5" t="s">
        <v>11</v>
      </c>
      <c r="F1144" s="5" t="s">
        <v>9</v>
      </c>
      <c r="G1144" s="7">
        <v>38214</v>
      </c>
    </row>
    <row r="1145" spans="1:7" ht="17.25" x14ac:dyDescent="0.3">
      <c r="A1145" s="4" t="s">
        <v>54</v>
      </c>
      <c r="B1145" s="5" t="s">
        <v>28</v>
      </c>
      <c r="C1145" s="6" t="s">
        <v>29</v>
      </c>
      <c r="D1145" s="5" t="s">
        <v>33</v>
      </c>
      <c r="E1145" s="5" t="s">
        <v>12</v>
      </c>
      <c r="F1145" s="5" t="s">
        <v>13</v>
      </c>
      <c r="G1145" s="7">
        <v>7134</v>
      </c>
    </row>
    <row r="1146" spans="1:7" ht="17.25" x14ac:dyDescent="0.3">
      <c r="A1146" s="4" t="s">
        <v>54</v>
      </c>
      <c r="B1146" s="5" t="s">
        <v>28</v>
      </c>
      <c r="C1146" s="6" t="s">
        <v>29</v>
      </c>
      <c r="D1146" s="5" t="s">
        <v>33</v>
      </c>
      <c r="E1146" s="5" t="s">
        <v>14</v>
      </c>
      <c r="F1146" s="5" t="s">
        <v>13</v>
      </c>
      <c r="G1146" s="7">
        <v>38801</v>
      </c>
    </row>
    <row r="1147" spans="1:7" ht="17.25" x14ac:dyDescent="0.3">
      <c r="A1147" s="4" t="s">
        <v>54</v>
      </c>
      <c r="B1147" s="5" t="s">
        <v>28</v>
      </c>
      <c r="C1147" s="6" t="s">
        <v>29</v>
      </c>
      <c r="D1147" s="5" t="s">
        <v>33</v>
      </c>
      <c r="E1147" s="5" t="s">
        <v>15</v>
      </c>
      <c r="F1147" s="5" t="s">
        <v>13</v>
      </c>
      <c r="G1147" s="7">
        <v>26287</v>
      </c>
    </row>
    <row r="1148" spans="1:7" ht="17.25" x14ac:dyDescent="0.3">
      <c r="A1148" s="4" t="s">
        <v>54</v>
      </c>
      <c r="B1148" s="5" t="s">
        <v>28</v>
      </c>
      <c r="C1148" s="6" t="s">
        <v>29</v>
      </c>
      <c r="D1148" s="5" t="s">
        <v>33</v>
      </c>
      <c r="E1148" s="5" t="s">
        <v>16</v>
      </c>
      <c r="F1148" s="5" t="s">
        <v>17</v>
      </c>
      <c r="G1148" s="7">
        <v>27541</v>
      </c>
    </row>
    <row r="1149" spans="1:7" ht="17.25" x14ac:dyDescent="0.3">
      <c r="A1149" s="4" t="s">
        <v>54</v>
      </c>
      <c r="B1149" s="5" t="s">
        <v>28</v>
      </c>
      <c r="C1149" s="6" t="s">
        <v>29</v>
      </c>
      <c r="D1149" s="5" t="s">
        <v>33</v>
      </c>
      <c r="E1149" s="5" t="s">
        <v>18</v>
      </c>
      <c r="F1149" s="5" t="s">
        <v>17</v>
      </c>
      <c r="G1149" s="7">
        <v>17490</v>
      </c>
    </row>
    <row r="1150" spans="1:7" ht="17.25" x14ac:dyDescent="0.3">
      <c r="A1150" s="4" t="s">
        <v>54</v>
      </c>
      <c r="B1150" s="5" t="s">
        <v>28</v>
      </c>
      <c r="C1150" s="6" t="s">
        <v>29</v>
      </c>
      <c r="D1150" s="5" t="s">
        <v>33</v>
      </c>
      <c r="E1150" s="5" t="s">
        <v>19</v>
      </c>
      <c r="F1150" s="5" t="s">
        <v>17</v>
      </c>
      <c r="G1150" s="7">
        <v>26921</v>
      </c>
    </row>
    <row r="1151" spans="1:7" ht="17.25" x14ac:dyDescent="0.3">
      <c r="A1151" s="4" t="s">
        <v>54</v>
      </c>
      <c r="B1151" s="5" t="s">
        <v>28</v>
      </c>
      <c r="C1151" s="6" t="s">
        <v>29</v>
      </c>
      <c r="D1151" s="5" t="s">
        <v>33</v>
      </c>
      <c r="E1151" s="5" t="s">
        <v>20</v>
      </c>
      <c r="F1151" s="5" t="s">
        <v>21</v>
      </c>
      <c r="G1151" s="7">
        <v>20157</v>
      </c>
    </row>
    <row r="1152" spans="1:7" ht="17.25" x14ac:dyDescent="0.3">
      <c r="A1152" s="4" t="s">
        <v>54</v>
      </c>
      <c r="B1152" s="5" t="s">
        <v>28</v>
      </c>
      <c r="C1152" s="6" t="s">
        <v>29</v>
      </c>
      <c r="D1152" s="5" t="s">
        <v>33</v>
      </c>
      <c r="E1152" s="5" t="s">
        <v>22</v>
      </c>
      <c r="F1152" s="5" t="s">
        <v>21</v>
      </c>
      <c r="G1152" s="7">
        <v>43997</v>
      </c>
    </row>
    <row r="1153" spans="1:7" ht="17.25" x14ac:dyDescent="0.3">
      <c r="A1153" s="4" t="s">
        <v>54</v>
      </c>
      <c r="B1153" s="5" t="s">
        <v>28</v>
      </c>
      <c r="C1153" s="6" t="s">
        <v>29</v>
      </c>
      <c r="D1153" s="5" t="s">
        <v>33</v>
      </c>
      <c r="E1153" s="5" t="s">
        <v>23</v>
      </c>
      <c r="F1153" s="5" t="s">
        <v>21</v>
      </c>
      <c r="G1153" s="7">
        <v>18890</v>
      </c>
    </row>
    <row r="1154" spans="1:7" ht="17.25" x14ac:dyDescent="0.3">
      <c r="A1154" s="4" t="s">
        <v>51</v>
      </c>
      <c r="B1154" s="5" t="s">
        <v>28</v>
      </c>
      <c r="C1154" s="6" t="s">
        <v>29</v>
      </c>
      <c r="D1154" s="5" t="s">
        <v>34</v>
      </c>
      <c r="E1154" s="5" t="s">
        <v>8</v>
      </c>
      <c r="F1154" s="5" t="s">
        <v>9</v>
      </c>
      <c r="G1154" s="7">
        <v>4245</v>
      </c>
    </row>
    <row r="1155" spans="1:7" ht="17.25" x14ac:dyDescent="0.3">
      <c r="A1155" s="4" t="s">
        <v>51</v>
      </c>
      <c r="B1155" s="5" t="s">
        <v>28</v>
      </c>
      <c r="C1155" s="6" t="s">
        <v>29</v>
      </c>
      <c r="D1155" s="5" t="s">
        <v>34</v>
      </c>
      <c r="E1155" s="5" t="s">
        <v>10</v>
      </c>
      <c r="F1155" s="5" t="s">
        <v>9</v>
      </c>
      <c r="G1155" s="7">
        <v>10808</v>
      </c>
    </row>
    <row r="1156" spans="1:7" ht="17.25" x14ac:dyDescent="0.3">
      <c r="A1156" s="4" t="s">
        <v>51</v>
      </c>
      <c r="B1156" s="5" t="s">
        <v>28</v>
      </c>
      <c r="C1156" s="6" t="s">
        <v>29</v>
      </c>
      <c r="D1156" s="5" t="s">
        <v>34</v>
      </c>
      <c r="E1156" s="5" t="s">
        <v>11</v>
      </c>
      <c r="F1156" s="5" t="s">
        <v>9</v>
      </c>
      <c r="G1156" s="7">
        <v>44240</v>
      </c>
    </row>
    <row r="1157" spans="1:7" ht="17.25" x14ac:dyDescent="0.3">
      <c r="A1157" s="4" t="s">
        <v>51</v>
      </c>
      <c r="B1157" s="5" t="s">
        <v>28</v>
      </c>
      <c r="C1157" s="6" t="s">
        <v>29</v>
      </c>
      <c r="D1157" s="5" t="s">
        <v>34</v>
      </c>
      <c r="E1157" s="5" t="s">
        <v>12</v>
      </c>
      <c r="F1157" s="5" t="s">
        <v>13</v>
      </c>
      <c r="G1157" s="7">
        <v>4332</v>
      </c>
    </row>
    <row r="1158" spans="1:7" ht="17.25" x14ac:dyDescent="0.3">
      <c r="A1158" s="4" t="s">
        <v>51</v>
      </c>
      <c r="B1158" s="5" t="s">
        <v>28</v>
      </c>
      <c r="C1158" s="6" t="s">
        <v>29</v>
      </c>
      <c r="D1158" s="5" t="s">
        <v>34</v>
      </c>
      <c r="E1158" s="5" t="s">
        <v>14</v>
      </c>
      <c r="F1158" s="5" t="s">
        <v>13</v>
      </c>
      <c r="G1158" s="7">
        <v>23905</v>
      </c>
    </row>
    <row r="1159" spans="1:7" ht="17.25" x14ac:dyDescent="0.3">
      <c r="A1159" s="4" t="s">
        <v>51</v>
      </c>
      <c r="B1159" s="5" t="s">
        <v>28</v>
      </c>
      <c r="C1159" s="6" t="s">
        <v>29</v>
      </c>
      <c r="D1159" s="5" t="s">
        <v>34</v>
      </c>
      <c r="E1159" s="5" t="s">
        <v>15</v>
      </c>
      <c r="F1159" s="5" t="s">
        <v>13</v>
      </c>
      <c r="G1159" s="7">
        <v>38407</v>
      </c>
    </row>
    <row r="1160" spans="1:7" ht="17.25" x14ac:dyDescent="0.3">
      <c r="A1160" s="4" t="s">
        <v>51</v>
      </c>
      <c r="B1160" s="5" t="s">
        <v>28</v>
      </c>
      <c r="C1160" s="6" t="s">
        <v>29</v>
      </c>
      <c r="D1160" s="5" t="s">
        <v>34</v>
      </c>
      <c r="E1160" s="5" t="s">
        <v>16</v>
      </c>
      <c r="F1160" s="5" t="s">
        <v>17</v>
      </c>
      <c r="G1160" s="7">
        <v>27970</v>
      </c>
    </row>
    <row r="1161" spans="1:7" ht="17.25" x14ac:dyDescent="0.3">
      <c r="A1161" s="4" t="s">
        <v>51</v>
      </c>
      <c r="B1161" s="5" t="s">
        <v>28</v>
      </c>
      <c r="C1161" s="6" t="s">
        <v>29</v>
      </c>
      <c r="D1161" s="5" t="s">
        <v>34</v>
      </c>
      <c r="E1161" s="5" t="s">
        <v>18</v>
      </c>
      <c r="F1161" s="5" t="s">
        <v>17</v>
      </c>
      <c r="G1161" s="7">
        <v>23288</v>
      </c>
    </row>
    <row r="1162" spans="1:7" ht="17.25" x14ac:dyDescent="0.3">
      <c r="A1162" s="4" t="s">
        <v>51</v>
      </c>
      <c r="B1162" s="5" t="s">
        <v>28</v>
      </c>
      <c r="C1162" s="6" t="s">
        <v>29</v>
      </c>
      <c r="D1162" s="5" t="s">
        <v>34</v>
      </c>
      <c r="E1162" s="5" t="s">
        <v>19</v>
      </c>
      <c r="F1162" s="5" t="s">
        <v>17</v>
      </c>
      <c r="G1162" s="7">
        <v>10859</v>
      </c>
    </row>
    <row r="1163" spans="1:7" ht="17.25" x14ac:dyDescent="0.3">
      <c r="A1163" s="4" t="s">
        <v>51</v>
      </c>
      <c r="B1163" s="5" t="s">
        <v>28</v>
      </c>
      <c r="C1163" s="6" t="s">
        <v>29</v>
      </c>
      <c r="D1163" s="5" t="s">
        <v>34</v>
      </c>
      <c r="E1163" s="5" t="s">
        <v>20</v>
      </c>
      <c r="F1163" s="5" t="s">
        <v>21</v>
      </c>
      <c r="G1163" s="7">
        <v>7627</v>
      </c>
    </row>
    <row r="1164" spans="1:7" ht="17.25" x14ac:dyDescent="0.3">
      <c r="A1164" s="4" t="s">
        <v>51</v>
      </c>
      <c r="B1164" s="5" t="s">
        <v>28</v>
      </c>
      <c r="C1164" s="6" t="s">
        <v>29</v>
      </c>
      <c r="D1164" s="5" t="s">
        <v>34</v>
      </c>
      <c r="E1164" s="5" t="s">
        <v>22</v>
      </c>
      <c r="F1164" s="5" t="s">
        <v>21</v>
      </c>
      <c r="G1164" s="7">
        <v>9955</v>
      </c>
    </row>
    <row r="1165" spans="1:7" ht="17.25" x14ac:dyDescent="0.3">
      <c r="A1165" s="4" t="s">
        <v>51</v>
      </c>
      <c r="B1165" s="5" t="s">
        <v>28</v>
      </c>
      <c r="C1165" s="6" t="s">
        <v>29</v>
      </c>
      <c r="D1165" s="5" t="s">
        <v>34</v>
      </c>
      <c r="E1165" s="5" t="s">
        <v>23</v>
      </c>
      <c r="F1165" s="5" t="s">
        <v>21</v>
      </c>
      <c r="G1165" s="7">
        <v>29055</v>
      </c>
    </row>
    <row r="1166" spans="1:7" ht="17.25" x14ac:dyDescent="0.3">
      <c r="A1166" s="4" t="s">
        <v>52</v>
      </c>
      <c r="B1166" s="5" t="s">
        <v>28</v>
      </c>
      <c r="C1166" s="6" t="s">
        <v>29</v>
      </c>
      <c r="D1166" s="5" t="s">
        <v>34</v>
      </c>
      <c r="E1166" s="5" t="s">
        <v>8</v>
      </c>
      <c r="F1166" s="5" t="s">
        <v>9</v>
      </c>
      <c r="G1166" s="7">
        <v>9260</v>
      </c>
    </row>
    <row r="1167" spans="1:7" ht="17.25" x14ac:dyDescent="0.3">
      <c r="A1167" s="4" t="s">
        <v>52</v>
      </c>
      <c r="B1167" s="5" t="s">
        <v>28</v>
      </c>
      <c r="C1167" s="6" t="s">
        <v>29</v>
      </c>
      <c r="D1167" s="5" t="s">
        <v>34</v>
      </c>
      <c r="E1167" s="5" t="s">
        <v>10</v>
      </c>
      <c r="F1167" s="5" t="s">
        <v>9</v>
      </c>
      <c r="G1167" s="7">
        <v>1921</v>
      </c>
    </row>
    <row r="1168" spans="1:7" ht="17.25" x14ac:dyDescent="0.3">
      <c r="A1168" s="4" t="s">
        <v>52</v>
      </c>
      <c r="B1168" s="5" t="s">
        <v>28</v>
      </c>
      <c r="C1168" s="6" t="s">
        <v>29</v>
      </c>
      <c r="D1168" s="5" t="s">
        <v>34</v>
      </c>
      <c r="E1168" s="5" t="s">
        <v>11</v>
      </c>
      <c r="F1168" s="5" t="s">
        <v>9</v>
      </c>
      <c r="G1168" s="7">
        <v>17342</v>
      </c>
    </row>
    <row r="1169" spans="1:7" ht="17.25" x14ac:dyDescent="0.3">
      <c r="A1169" s="4" t="s">
        <v>52</v>
      </c>
      <c r="B1169" s="5" t="s">
        <v>28</v>
      </c>
      <c r="C1169" s="6" t="s">
        <v>29</v>
      </c>
      <c r="D1169" s="5" t="s">
        <v>34</v>
      </c>
      <c r="E1169" s="5" t="s">
        <v>12</v>
      </c>
      <c r="F1169" s="5" t="s">
        <v>13</v>
      </c>
      <c r="G1169" s="7">
        <v>7909</v>
      </c>
    </row>
    <row r="1170" spans="1:7" ht="17.25" x14ac:dyDescent="0.3">
      <c r="A1170" s="4" t="s">
        <v>52</v>
      </c>
      <c r="B1170" s="5" t="s">
        <v>28</v>
      </c>
      <c r="C1170" s="6" t="s">
        <v>29</v>
      </c>
      <c r="D1170" s="5" t="s">
        <v>34</v>
      </c>
      <c r="E1170" s="5" t="s">
        <v>14</v>
      </c>
      <c r="F1170" s="5" t="s">
        <v>13</v>
      </c>
      <c r="G1170" s="7">
        <v>19506</v>
      </c>
    </row>
    <row r="1171" spans="1:7" ht="17.25" x14ac:dyDescent="0.3">
      <c r="A1171" s="4" t="s">
        <v>52</v>
      </c>
      <c r="B1171" s="5" t="s">
        <v>28</v>
      </c>
      <c r="C1171" s="6" t="s">
        <v>29</v>
      </c>
      <c r="D1171" s="5" t="s">
        <v>34</v>
      </c>
      <c r="E1171" s="5" t="s">
        <v>15</v>
      </c>
      <c r="F1171" s="5" t="s">
        <v>13</v>
      </c>
      <c r="G1171" s="7">
        <v>23917</v>
      </c>
    </row>
    <row r="1172" spans="1:7" ht="17.25" x14ac:dyDescent="0.3">
      <c r="A1172" s="4" t="s">
        <v>52</v>
      </c>
      <c r="B1172" s="5" t="s">
        <v>28</v>
      </c>
      <c r="C1172" s="6" t="s">
        <v>29</v>
      </c>
      <c r="D1172" s="5" t="s">
        <v>34</v>
      </c>
      <c r="E1172" s="5" t="s">
        <v>16</v>
      </c>
      <c r="F1172" s="5" t="s">
        <v>17</v>
      </c>
      <c r="G1172" s="7">
        <v>25185</v>
      </c>
    </row>
    <row r="1173" spans="1:7" ht="17.25" x14ac:dyDescent="0.3">
      <c r="A1173" s="4" t="s">
        <v>52</v>
      </c>
      <c r="B1173" s="5" t="s">
        <v>28</v>
      </c>
      <c r="C1173" s="6" t="s">
        <v>29</v>
      </c>
      <c r="D1173" s="5" t="s">
        <v>34</v>
      </c>
      <c r="E1173" s="5" t="s">
        <v>18</v>
      </c>
      <c r="F1173" s="5" t="s">
        <v>17</v>
      </c>
      <c r="G1173" s="7">
        <v>21622</v>
      </c>
    </row>
    <row r="1174" spans="1:7" ht="17.25" x14ac:dyDescent="0.3">
      <c r="A1174" s="4" t="s">
        <v>52</v>
      </c>
      <c r="B1174" s="5" t="s">
        <v>28</v>
      </c>
      <c r="C1174" s="6" t="s">
        <v>29</v>
      </c>
      <c r="D1174" s="5" t="s">
        <v>34</v>
      </c>
      <c r="E1174" s="5" t="s">
        <v>19</v>
      </c>
      <c r="F1174" s="5" t="s">
        <v>17</v>
      </c>
      <c r="G1174" s="7">
        <v>16201</v>
      </c>
    </row>
    <row r="1175" spans="1:7" ht="17.25" x14ac:dyDescent="0.3">
      <c r="A1175" s="4" t="s">
        <v>52</v>
      </c>
      <c r="B1175" s="5" t="s">
        <v>28</v>
      </c>
      <c r="C1175" s="6" t="s">
        <v>29</v>
      </c>
      <c r="D1175" s="5" t="s">
        <v>34</v>
      </c>
      <c r="E1175" s="5" t="s">
        <v>20</v>
      </c>
      <c r="F1175" s="5" t="s">
        <v>21</v>
      </c>
      <c r="G1175" s="7">
        <v>39635</v>
      </c>
    </row>
    <row r="1176" spans="1:7" ht="17.25" x14ac:dyDescent="0.3">
      <c r="A1176" s="4" t="s">
        <v>52</v>
      </c>
      <c r="B1176" s="5" t="s">
        <v>28</v>
      </c>
      <c r="C1176" s="6" t="s">
        <v>29</v>
      </c>
      <c r="D1176" s="5" t="s">
        <v>34</v>
      </c>
      <c r="E1176" s="5" t="s">
        <v>22</v>
      </c>
      <c r="F1176" s="5" t="s">
        <v>21</v>
      </c>
      <c r="G1176" s="7">
        <v>1394</v>
      </c>
    </row>
    <row r="1177" spans="1:7" ht="17.25" x14ac:dyDescent="0.3">
      <c r="A1177" s="4" t="s">
        <v>52</v>
      </c>
      <c r="B1177" s="5" t="s">
        <v>28</v>
      </c>
      <c r="C1177" s="6" t="s">
        <v>29</v>
      </c>
      <c r="D1177" s="5" t="s">
        <v>34</v>
      </c>
      <c r="E1177" s="5" t="s">
        <v>23</v>
      </c>
      <c r="F1177" s="5" t="s">
        <v>21</v>
      </c>
      <c r="G1177" s="7">
        <v>8191</v>
      </c>
    </row>
    <row r="1178" spans="1:7" ht="17.25" x14ac:dyDescent="0.3">
      <c r="A1178" s="4" t="s">
        <v>53</v>
      </c>
      <c r="B1178" s="5" t="s">
        <v>28</v>
      </c>
      <c r="C1178" s="6" t="s">
        <v>29</v>
      </c>
      <c r="D1178" s="5" t="s">
        <v>34</v>
      </c>
      <c r="E1178" s="5" t="s">
        <v>8</v>
      </c>
      <c r="F1178" s="5" t="s">
        <v>9</v>
      </c>
      <c r="G1178" s="7">
        <v>4306</v>
      </c>
    </row>
    <row r="1179" spans="1:7" ht="17.25" x14ac:dyDescent="0.3">
      <c r="A1179" s="4" t="s">
        <v>53</v>
      </c>
      <c r="B1179" s="5" t="s">
        <v>28</v>
      </c>
      <c r="C1179" s="6" t="s">
        <v>29</v>
      </c>
      <c r="D1179" s="5" t="s">
        <v>34</v>
      </c>
      <c r="E1179" s="5" t="s">
        <v>10</v>
      </c>
      <c r="F1179" s="5" t="s">
        <v>9</v>
      </c>
      <c r="G1179" s="7">
        <v>1899</v>
      </c>
    </row>
    <row r="1180" spans="1:7" ht="17.25" x14ac:dyDescent="0.3">
      <c r="A1180" s="4" t="s">
        <v>53</v>
      </c>
      <c r="B1180" s="5" t="s">
        <v>28</v>
      </c>
      <c r="C1180" s="6" t="s">
        <v>29</v>
      </c>
      <c r="D1180" s="5" t="s">
        <v>34</v>
      </c>
      <c r="E1180" s="5" t="s">
        <v>11</v>
      </c>
      <c r="F1180" s="5" t="s">
        <v>9</v>
      </c>
      <c r="G1180" s="7">
        <v>9904</v>
      </c>
    </row>
    <row r="1181" spans="1:7" ht="17.25" x14ac:dyDescent="0.3">
      <c r="A1181" s="4" t="s">
        <v>53</v>
      </c>
      <c r="B1181" s="5" t="s">
        <v>28</v>
      </c>
      <c r="C1181" s="6" t="s">
        <v>29</v>
      </c>
      <c r="D1181" s="5" t="s">
        <v>34</v>
      </c>
      <c r="E1181" s="5" t="s">
        <v>12</v>
      </c>
      <c r="F1181" s="5" t="s">
        <v>13</v>
      </c>
      <c r="G1181" s="7">
        <v>2894</v>
      </c>
    </row>
    <row r="1182" spans="1:7" ht="17.25" x14ac:dyDescent="0.3">
      <c r="A1182" s="4" t="s">
        <v>53</v>
      </c>
      <c r="B1182" s="5" t="s">
        <v>28</v>
      </c>
      <c r="C1182" s="6" t="s">
        <v>29</v>
      </c>
      <c r="D1182" s="5" t="s">
        <v>34</v>
      </c>
      <c r="E1182" s="5" t="s">
        <v>14</v>
      </c>
      <c r="F1182" s="5" t="s">
        <v>13</v>
      </c>
      <c r="G1182" s="7">
        <v>2819</v>
      </c>
    </row>
    <row r="1183" spans="1:7" ht="17.25" x14ac:dyDescent="0.3">
      <c r="A1183" s="4" t="s">
        <v>53</v>
      </c>
      <c r="B1183" s="5" t="s">
        <v>28</v>
      </c>
      <c r="C1183" s="6" t="s">
        <v>29</v>
      </c>
      <c r="D1183" s="5" t="s">
        <v>34</v>
      </c>
      <c r="E1183" s="5" t="s">
        <v>15</v>
      </c>
      <c r="F1183" s="5" t="s">
        <v>13</v>
      </c>
      <c r="G1183" s="7">
        <v>3399</v>
      </c>
    </row>
    <row r="1184" spans="1:7" ht="17.25" x14ac:dyDescent="0.3">
      <c r="A1184" s="4" t="s">
        <v>53</v>
      </c>
      <c r="B1184" s="5" t="s">
        <v>28</v>
      </c>
      <c r="C1184" s="6" t="s">
        <v>29</v>
      </c>
      <c r="D1184" s="5" t="s">
        <v>34</v>
      </c>
      <c r="E1184" s="5" t="s">
        <v>16</v>
      </c>
      <c r="F1184" s="5" t="s">
        <v>17</v>
      </c>
      <c r="G1184" s="7">
        <v>8370</v>
      </c>
    </row>
    <row r="1185" spans="1:7" ht="17.25" x14ac:dyDescent="0.3">
      <c r="A1185" s="4" t="s">
        <v>53</v>
      </c>
      <c r="B1185" s="5" t="s">
        <v>28</v>
      </c>
      <c r="C1185" s="6" t="s">
        <v>29</v>
      </c>
      <c r="D1185" s="5" t="s">
        <v>34</v>
      </c>
      <c r="E1185" s="5" t="s">
        <v>18</v>
      </c>
      <c r="F1185" s="5" t="s">
        <v>17</v>
      </c>
      <c r="G1185" s="7">
        <v>4156</v>
      </c>
    </row>
    <row r="1186" spans="1:7" ht="17.25" x14ac:dyDescent="0.3">
      <c r="A1186" s="4" t="s">
        <v>53</v>
      </c>
      <c r="B1186" s="5" t="s">
        <v>28</v>
      </c>
      <c r="C1186" s="6" t="s">
        <v>29</v>
      </c>
      <c r="D1186" s="5" t="s">
        <v>34</v>
      </c>
      <c r="E1186" s="5" t="s">
        <v>19</v>
      </c>
      <c r="F1186" s="5" t="s">
        <v>17</v>
      </c>
      <c r="G1186" s="7">
        <v>9242</v>
      </c>
    </row>
    <row r="1187" spans="1:7" ht="17.25" x14ac:dyDescent="0.3">
      <c r="A1187" s="4" t="s">
        <v>53</v>
      </c>
      <c r="B1187" s="5" t="s">
        <v>28</v>
      </c>
      <c r="C1187" s="6" t="s">
        <v>29</v>
      </c>
      <c r="D1187" s="5" t="s">
        <v>34</v>
      </c>
      <c r="E1187" s="5" t="s">
        <v>20</v>
      </c>
      <c r="F1187" s="5" t="s">
        <v>21</v>
      </c>
      <c r="G1187" s="7">
        <v>6348</v>
      </c>
    </row>
    <row r="1188" spans="1:7" ht="17.25" x14ac:dyDescent="0.3">
      <c r="A1188" s="4" t="s">
        <v>53</v>
      </c>
      <c r="B1188" s="5" t="s">
        <v>28</v>
      </c>
      <c r="C1188" s="6" t="s">
        <v>29</v>
      </c>
      <c r="D1188" s="5" t="s">
        <v>34</v>
      </c>
      <c r="E1188" s="5" t="s">
        <v>22</v>
      </c>
      <c r="F1188" s="5" t="s">
        <v>21</v>
      </c>
      <c r="G1188" s="7">
        <v>6625</v>
      </c>
    </row>
    <row r="1189" spans="1:7" ht="17.25" x14ac:dyDescent="0.3">
      <c r="A1189" s="4" t="s">
        <v>53</v>
      </c>
      <c r="B1189" s="5" t="s">
        <v>28</v>
      </c>
      <c r="C1189" s="6" t="s">
        <v>29</v>
      </c>
      <c r="D1189" s="5" t="s">
        <v>34</v>
      </c>
      <c r="E1189" s="5" t="s">
        <v>23</v>
      </c>
      <c r="F1189" s="5" t="s">
        <v>21</v>
      </c>
      <c r="G1189" s="7">
        <v>1846</v>
      </c>
    </row>
    <row r="1190" spans="1:7" ht="17.25" x14ac:dyDescent="0.3">
      <c r="A1190" s="4" t="s">
        <v>54</v>
      </c>
      <c r="B1190" s="5" t="s">
        <v>28</v>
      </c>
      <c r="C1190" s="6" t="s">
        <v>29</v>
      </c>
      <c r="D1190" s="5" t="s">
        <v>34</v>
      </c>
      <c r="E1190" s="5" t="s">
        <v>8</v>
      </c>
      <c r="F1190" s="5" t="s">
        <v>9</v>
      </c>
      <c r="G1190" s="7">
        <v>23833</v>
      </c>
    </row>
    <row r="1191" spans="1:7" ht="17.25" x14ac:dyDescent="0.3">
      <c r="A1191" s="4" t="s">
        <v>54</v>
      </c>
      <c r="B1191" s="5" t="s">
        <v>28</v>
      </c>
      <c r="C1191" s="6" t="s">
        <v>29</v>
      </c>
      <c r="D1191" s="5" t="s">
        <v>34</v>
      </c>
      <c r="E1191" s="5" t="s">
        <v>10</v>
      </c>
      <c r="F1191" s="5" t="s">
        <v>9</v>
      </c>
      <c r="G1191" s="7">
        <v>11757</v>
      </c>
    </row>
    <row r="1192" spans="1:7" ht="17.25" x14ac:dyDescent="0.3">
      <c r="A1192" s="4" t="s">
        <v>54</v>
      </c>
      <c r="B1192" s="5" t="s">
        <v>28</v>
      </c>
      <c r="C1192" s="6" t="s">
        <v>29</v>
      </c>
      <c r="D1192" s="5" t="s">
        <v>34</v>
      </c>
      <c r="E1192" s="5" t="s">
        <v>11</v>
      </c>
      <c r="F1192" s="5" t="s">
        <v>9</v>
      </c>
      <c r="G1192" s="7">
        <v>14080</v>
      </c>
    </row>
    <row r="1193" spans="1:7" ht="17.25" x14ac:dyDescent="0.3">
      <c r="A1193" s="4" t="s">
        <v>54</v>
      </c>
      <c r="B1193" s="5" t="s">
        <v>28</v>
      </c>
      <c r="C1193" s="6" t="s">
        <v>29</v>
      </c>
      <c r="D1193" s="5" t="s">
        <v>34</v>
      </c>
      <c r="E1193" s="5" t="s">
        <v>12</v>
      </c>
      <c r="F1193" s="5" t="s">
        <v>13</v>
      </c>
      <c r="G1193" s="7">
        <v>12403</v>
      </c>
    </row>
    <row r="1194" spans="1:7" ht="17.25" x14ac:dyDescent="0.3">
      <c r="A1194" s="4" t="s">
        <v>54</v>
      </c>
      <c r="B1194" s="5" t="s">
        <v>28</v>
      </c>
      <c r="C1194" s="6" t="s">
        <v>29</v>
      </c>
      <c r="D1194" s="5" t="s">
        <v>34</v>
      </c>
      <c r="E1194" s="5" t="s">
        <v>14</v>
      </c>
      <c r="F1194" s="5" t="s">
        <v>13</v>
      </c>
      <c r="G1194" s="7">
        <v>18891</v>
      </c>
    </row>
    <row r="1195" spans="1:7" ht="17.25" x14ac:dyDescent="0.3">
      <c r="A1195" s="4" t="s">
        <v>54</v>
      </c>
      <c r="B1195" s="5" t="s">
        <v>28</v>
      </c>
      <c r="C1195" s="6" t="s">
        <v>29</v>
      </c>
      <c r="D1195" s="5" t="s">
        <v>34</v>
      </c>
      <c r="E1195" s="5" t="s">
        <v>15</v>
      </c>
      <c r="F1195" s="5" t="s">
        <v>13</v>
      </c>
      <c r="G1195" s="7">
        <v>4009</v>
      </c>
    </row>
    <row r="1196" spans="1:7" ht="17.25" x14ac:dyDescent="0.3">
      <c r="A1196" s="4" t="s">
        <v>54</v>
      </c>
      <c r="B1196" s="5" t="s">
        <v>28</v>
      </c>
      <c r="C1196" s="6" t="s">
        <v>29</v>
      </c>
      <c r="D1196" s="5" t="s">
        <v>34</v>
      </c>
      <c r="E1196" s="5" t="s">
        <v>16</v>
      </c>
      <c r="F1196" s="5" t="s">
        <v>17</v>
      </c>
      <c r="G1196" s="7">
        <v>34957</v>
      </c>
    </row>
    <row r="1197" spans="1:7" ht="17.25" x14ac:dyDescent="0.3">
      <c r="A1197" s="4" t="s">
        <v>54</v>
      </c>
      <c r="B1197" s="5" t="s">
        <v>28</v>
      </c>
      <c r="C1197" s="6" t="s">
        <v>29</v>
      </c>
      <c r="D1197" s="5" t="s">
        <v>34</v>
      </c>
      <c r="E1197" s="5" t="s">
        <v>18</v>
      </c>
      <c r="F1197" s="5" t="s">
        <v>17</v>
      </c>
      <c r="G1197" s="7">
        <v>42887</v>
      </c>
    </row>
    <row r="1198" spans="1:7" ht="17.25" x14ac:dyDescent="0.3">
      <c r="A1198" s="4" t="s">
        <v>54</v>
      </c>
      <c r="B1198" s="5" t="s">
        <v>28</v>
      </c>
      <c r="C1198" s="6" t="s">
        <v>29</v>
      </c>
      <c r="D1198" s="5" t="s">
        <v>34</v>
      </c>
      <c r="E1198" s="5" t="s">
        <v>19</v>
      </c>
      <c r="F1198" s="5" t="s">
        <v>17</v>
      </c>
      <c r="G1198" s="7">
        <v>12392</v>
      </c>
    </row>
    <row r="1199" spans="1:7" ht="17.25" x14ac:dyDescent="0.3">
      <c r="A1199" s="4" t="s">
        <v>54</v>
      </c>
      <c r="B1199" s="5" t="s">
        <v>28</v>
      </c>
      <c r="C1199" s="6" t="s">
        <v>29</v>
      </c>
      <c r="D1199" s="5" t="s">
        <v>34</v>
      </c>
      <c r="E1199" s="5" t="s">
        <v>20</v>
      </c>
      <c r="F1199" s="5" t="s">
        <v>21</v>
      </c>
      <c r="G1199" s="7">
        <v>18221</v>
      </c>
    </row>
    <row r="1200" spans="1:7" ht="17.25" x14ac:dyDescent="0.3">
      <c r="A1200" s="4" t="s">
        <v>54</v>
      </c>
      <c r="B1200" s="5" t="s">
        <v>28</v>
      </c>
      <c r="C1200" s="6" t="s">
        <v>29</v>
      </c>
      <c r="D1200" s="5" t="s">
        <v>34</v>
      </c>
      <c r="E1200" s="5" t="s">
        <v>22</v>
      </c>
      <c r="F1200" s="5" t="s">
        <v>21</v>
      </c>
      <c r="G1200" s="7">
        <v>1792</v>
      </c>
    </row>
    <row r="1201" spans="1:7" ht="17.25" x14ac:dyDescent="0.3">
      <c r="A1201" s="4" t="s">
        <v>54</v>
      </c>
      <c r="B1201" s="5" t="s">
        <v>28</v>
      </c>
      <c r="C1201" s="6" t="s">
        <v>29</v>
      </c>
      <c r="D1201" s="5" t="s">
        <v>34</v>
      </c>
      <c r="E1201" s="5" t="s">
        <v>23</v>
      </c>
      <c r="F1201" s="5" t="s">
        <v>21</v>
      </c>
      <c r="G1201" s="7">
        <v>30055</v>
      </c>
    </row>
    <row r="1202" spans="1:7" ht="17.25" x14ac:dyDescent="0.3">
      <c r="A1202" s="4" t="s">
        <v>55</v>
      </c>
      <c r="B1202" s="5" t="s">
        <v>28</v>
      </c>
      <c r="C1202" s="6" t="s">
        <v>29</v>
      </c>
      <c r="D1202" s="5" t="s">
        <v>30</v>
      </c>
      <c r="E1202" s="5" t="s">
        <v>8</v>
      </c>
      <c r="F1202" s="5" t="s">
        <v>9</v>
      </c>
      <c r="G1202" s="7">
        <v>3979</v>
      </c>
    </row>
    <row r="1203" spans="1:7" ht="17.25" x14ac:dyDescent="0.3">
      <c r="A1203" s="4" t="s">
        <v>55</v>
      </c>
      <c r="B1203" s="5" t="s">
        <v>28</v>
      </c>
      <c r="C1203" s="6" t="s">
        <v>29</v>
      </c>
      <c r="D1203" s="5" t="s">
        <v>30</v>
      </c>
      <c r="E1203" s="5" t="s">
        <v>10</v>
      </c>
      <c r="F1203" s="5" t="s">
        <v>9</v>
      </c>
      <c r="G1203" s="7">
        <v>7095</v>
      </c>
    </row>
    <row r="1204" spans="1:7" ht="17.25" x14ac:dyDescent="0.3">
      <c r="A1204" s="4" t="s">
        <v>55</v>
      </c>
      <c r="B1204" s="5" t="s">
        <v>28</v>
      </c>
      <c r="C1204" s="6" t="s">
        <v>29</v>
      </c>
      <c r="D1204" s="5" t="s">
        <v>30</v>
      </c>
      <c r="E1204" s="5" t="s">
        <v>11</v>
      </c>
      <c r="F1204" s="5" t="s">
        <v>9</v>
      </c>
      <c r="G1204" s="7">
        <v>3624</v>
      </c>
    </row>
    <row r="1205" spans="1:7" ht="17.25" x14ac:dyDescent="0.3">
      <c r="A1205" s="4" t="s">
        <v>55</v>
      </c>
      <c r="B1205" s="5" t="s">
        <v>28</v>
      </c>
      <c r="C1205" s="6" t="s">
        <v>29</v>
      </c>
      <c r="D1205" s="5" t="s">
        <v>30</v>
      </c>
      <c r="E1205" s="5" t="s">
        <v>12</v>
      </c>
      <c r="F1205" s="5" t="s">
        <v>13</v>
      </c>
      <c r="G1205" s="7">
        <v>3119</v>
      </c>
    </row>
    <row r="1206" spans="1:7" ht="17.25" x14ac:dyDescent="0.3">
      <c r="A1206" s="4" t="s">
        <v>55</v>
      </c>
      <c r="B1206" s="5" t="s">
        <v>28</v>
      </c>
      <c r="C1206" s="6" t="s">
        <v>29</v>
      </c>
      <c r="D1206" s="5" t="s">
        <v>30</v>
      </c>
      <c r="E1206" s="5" t="s">
        <v>14</v>
      </c>
      <c r="F1206" s="5" t="s">
        <v>13</v>
      </c>
      <c r="G1206" s="7">
        <v>7634</v>
      </c>
    </row>
    <row r="1207" spans="1:7" ht="17.25" x14ac:dyDescent="0.3">
      <c r="A1207" s="4" t="s">
        <v>55</v>
      </c>
      <c r="B1207" s="5" t="s">
        <v>28</v>
      </c>
      <c r="C1207" s="6" t="s">
        <v>29</v>
      </c>
      <c r="D1207" s="5" t="s">
        <v>30</v>
      </c>
      <c r="E1207" s="5" t="s">
        <v>15</v>
      </c>
      <c r="F1207" s="5" t="s">
        <v>13</v>
      </c>
      <c r="G1207" s="7">
        <v>6586</v>
      </c>
    </row>
    <row r="1208" spans="1:7" ht="17.25" x14ac:dyDescent="0.3">
      <c r="A1208" s="4" t="s">
        <v>55</v>
      </c>
      <c r="B1208" s="5" t="s">
        <v>28</v>
      </c>
      <c r="C1208" s="6" t="s">
        <v>29</v>
      </c>
      <c r="D1208" s="5" t="s">
        <v>30</v>
      </c>
      <c r="E1208" s="5" t="s">
        <v>16</v>
      </c>
      <c r="F1208" s="5" t="s">
        <v>17</v>
      </c>
      <c r="G1208" s="7">
        <v>6890</v>
      </c>
    </row>
    <row r="1209" spans="1:7" ht="17.25" x14ac:dyDescent="0.3">
      <c r="A1209" s="4" t="s">
        <v>55</v>
      </c>
      <c r="B1209" s="5" t="s">
        <v>28</v>
      </c>
      <c r="C1209" s="6" t="s">
        <v>29</v>
      </c>
      <c r="D1209" s="5" t="s">
        <v>30</v>
      </c>
      <c r="E1209" s="5" t="s">
        <v>18</v>
      </c>
      <c r="F1209" s="5" t="s">
        <v>17</v>
      </c>
      <c r="G1209" s="7">
        <v>5112</v>
      </c>
    </row>
    <row r="1210" spans="1:7" ht="17.25" x14ac:dyDescent="0.3">
      <c r="A1210" s="4" t="s">
        <v>55</v>
      </c>
      <c r="B1210" s="5" t="s">
        <v>28</v>
      </c>
      <c r="C1210" s="6" t="s">
        <v>29</v>
      </c>
      <c r="D1210" s="5" t="s">
        <v>30</v>
      </c>
      <c r="E1210" s="5" t="s">
        <v>19</v>
      </c>
      <c r="F1210" s="5" t="s">
        <v>17</v>
      </c>
      <c r="G1210" s="7">
        <v>9612</v>
      </c>
    </row>
    <row r="1211" spans="1:7" ht="17.25" x14ac:dyDescent="0.3">
      <c r="A1211" s="4" t="s">
        <v>55</v>
      </c>
      <c r="B1211" s="5" t="s">
        <v>28</v>
      </c>
      <c r="C1211" s="6" t="s">
        <v>29</v>
      </c>
      <c r="D1211" s="5" t="s">
        <v>30</v>
      </c>
      <c r="E1211" s="5" t="s">
        <v>20</v>
      </c>
      <c r="F1211" s="5" t="s">
        <v>21</v>
      </c>
      <c r="G1211" s="7">
        <v>1521</v>
      </c>
    </row>
    <row r="1212" spans="1:7" ht="17.25" x14ac:dyDescent="0.3">
      <c r="A1212" s="4" t="s">
        <v>55</v>
      </c>
      <c r="B1212" s="5" t="s">
        <v>28</v>
      </c>
      <c r="C1212" s="6" t="s">
        <v>29</v>
      </c>
      <c r="D1212" s="5" t="s">
        <v>30</v>
      </c>
      <c r="E1212" s="5" t="s">
        <v>22</v>
      </c>
      <c r="F1212" s="5" t="s">
        <v>21</v>
      </c>
      <c r="G1212" s="7">
        <v>2784</v>
      </c>
    </row>
    <row r="1213" spans="1:7" ht="17.25" x14ac:dyDescent="0.3">
      <c r="A1213" s="4" t="s">
        <v>55</v>
      </c>
      <c r="B1213" s="5" t="s">
        <v>28</v>
      </c>
      <c r="C1213" s="6" t="s">
        <v>29</v>
      </c>
      <c r="D1213" s="5" t="s">
        <v>30</v>
      </c>
      <c r="E1213" s="5" t="s">
        <v>23</v>
      </c>
      <c r="F1213" s="5" t="s">
        <v>21</v>
      </c>
      <c r="G1213" s="7">
        <v>4541</v>
      </c>
    </row>
    <row r="1214" spans="1:7" ht="17.25" x14ac:dyDescent="0.3">
      <c r="A1214" s="4" t="s">
        <v>56</v>
      </c>
      <c r="B1214" s="5" t="s">
        <v>28</v>
      </c>
      <c r="C1214" s="6" t="s">
        <v>29</v>
      </c>
      <c r="D1214" s="5" t="s">
        <v>30</v>
      </c>
      <c r="E1214" s="5" t="s">
        <v>8</v>
      </c>
      <c r="F1214" s="5" t="s">
        <v>9</v>
      </c>
      <c r="G1214" s="7">
        <v>28141</v>
      </c>
    </row>
    <row r="1215" spans="1:7" ht="17.25" x14ac:dyDescent="0.3">
      <c r="A1215" s="4" t="s">
        <v>56</v>
      </c>
      <c r="B1215" s="5" t="s">
        <v>28</v>
      </c>
      <c r="C1215" s="6" t="s">
        <v>29</v>
      </c>
      <c r="D1215" s="5" t="s">
        <v>30</v>
      </c>
      <c r="E1215" s="5" t="s">
        <v>10</v>
      </c>
      <c r="F1215" s="5" t="s">
        <v>9</v>
      </c>
      <c r="G1215" s="7">
        <v>10747</v>
      </c>
    </row>
    <row r="1216" spans="1:7" ht="17.25" x14ac:dyDescent="0.3">
      <c r="A1216" s="4" t="s">
        <v>56</v>
      </c>
      <c r="B1216" s="5" t="s">
        <v>28</v>
      </c>
      <c r="C1216" s="6" t="s">
        <v>29</v>
      </c>
      <c r="D1216" s="5" t="s">
        <v>30</v>
      </c>
      <c r="E1216" s="5" t="s">
        <v>11</v>
      </c>
      <c r="F1216" s="5" t="s">
        <v>9</v>
      </c>
      <c r="G1216" s="7">
        <v>10380</v>
      </c>
    </row>
    <row r="1217" spans="1:7" ht="17.25" x14ac:dyDescent="0.3">
      <c r="A1217" s="4" t="s">
        <v>56</v>
      </c>
      <c r="B1217" s="5" t="s">
        <v>28</v>
      </c>
      <c r="C1217" s="6" t="s">
        <v>29</v>
      </c>
      <c r="D1217" s="5" t="s">
        <v>30</v>
      </c>
      <c r="E1217" s="5" t="s">
        <v>12</v>
      </c>
      <c r="F1217" s="5" t="s">
        <v>13</v>
      </c>
      <c r="G1217" s="7">
        <v>27831</v>
      </c>
    </row>
    <row r="1218" spans="1:7" ht="17.25" x14ac:dyDescent="0.3">
      <c r="A1218" s="4" t="s">
        <v>56</v>
      </c>
      <c r="B1218" s="5" t="s">
        <v>28</v>
      </c>
      <c r="C1218" s="6" t="s">
        <v>29</v>
      </c>
      <c r="D1218" s="5" t="s">
        <v>30</v>
      </c>
      <c r="E1218" s="5" t="s">
        <v>14</v>
      </c>
      <c r="F1218" s="5" t="s">
        <v>13</v>
      </c>
      <c r="G1218" s="7">
        <v>33187</v>
      </c>
    </row>
    <row r="1219" spans="1:7" ht="17.25" x14ac:dyDescent="0.3">
      <c r="A1219" s="4" t="s">
        <v>56</v>
      </c>
      <c r="B1219" s="5" t="s">
        <v>28</v>
      </c>
      <c r="C1219" s="6" t="s">
        <v>29</v>
      </c>
      <c r="D1219" s="5" t="s">
        <v>30</v>
      </c>
      <c r="E1219" s="5" t="s">
        <v>15</v>
      </c>
      <c r="F1219" s="5" t="s">
        <v>13</v>
      </c>
      <c r="G1219" s="7">
        <v>9721</v>
      </c>
    </row>
    <row r="1220" spans="1:7" ht="17.25" x14ac:dyDescent="0.3">
      <c r="A1220" s="4" t="s">
        <v>56</v>
      </c>
      <c r="B1220" s="5" t="s">
        <v>28</v>
      </c>
      <c r="C1220" s="6" t="s">
        <v>29</v>
      </c>
      <c r="D1220" s="5" t="s">
        <v>30</v>
      </c>
      <c r="E1220" s="5" t="s">
        <v>16</v>
      </c>
      <c r="F1220" s="5" t="s">
        <v>17</v>
      </c>
      <c r="G1220" s="7">
        <v>15239</v>
      </c>
    </row>
    <row r="1221" spans="1:7" ht="17.25" x14ac:dyDescent="0.3">
      <c r="A1221" s="4" t="s">
        <v>56</v>
      </c>
      <c r="B1221" s="5" t="s">
        <v>28</v>
      </c>
      <c r="C1221" s="6" t="s">
        <v>29</v>
      </c>
      <c r="D1221" s="5" t="s">
        <v>30</v>
      </c>
      <c r="E1221" s="5" t="s">
        <v>18</v>
      </c>
      <c r="F1221" s="5" t="s">
        <v>17</v>
      </c>
      <c r="G1221" s="7">
        <v>35008</v>
      </c>
    </row>
    <row r="1222" spans="1:7" ht="17.25" x14ac:dyDescent="0.3">
      <c r="A1222" s="4" t="s">
        <v>56</v>
      </c>
      <c r="B1222" s="5" t="s">
        <v>28</v>
      </c>
      <c r="C1222" s="6" t="s">
        <v>29</v>
      </c>
      <c r="D1222" s="5" t="s">
        <v>30</v>
      </c>
      <c r="E1222" s="5" t="s">
        <v>19</v>
      </c>
      <c r="F1222" s="5" t="s">
        <v>17</v>
      </c>
      <c r="G1222" s="7">
        <v>18973</v>
      </c>
    </row>
    <row r="1223" spans="1:7" ht="17.25" x14ac:dyDescent="0.3">
      <c r="A1223" s="4" t="s">
        <v>56</v>
      </c>
      <c r="B1223" s="5" t="s">
        <v>28</v>
      </c>
      <c r="C1223" s="6" t="s">
        <v>29</v>
      </c>
      <c r="D1223" s="5" t="s">
        <v>30</v>
      </c>
      <c r="E1223" s="5" t="s">
        <v>20</v>
      </c>
      <c r="F1223" s="5" t="s">
        <v>21</v>
      </c>
      <c r="G1223" s="7">
        <v>20786</v>
      </c>
    </row>
    <row r="1224" spans="1:7" ht="17.25" x14ac:dyDescent="0.3">
      <c r="A1224" s="4" t="s">
        <v>56</v>
      </c>
      <c r="B1224" s="5" t="s">
        <v>28</v>
      </c>
      <c r="C1224" s="6" t="s">
        <v>29</v>
      </c>
      <c r="D1224" s="5" t="s">
        <v>30</v>
      </c>
      <c r="E1224" s="5" t="s">
        <v>22</v>
      </c>
      <c r="F1224" s="5" t="s">
        <v>21</v>
      </c>
      <c r="G1224" s="7">
        <v>41997</v>
      </c>
    </row>
    <row r="1225" spans="1:7" ht="17.25" x14ac:dyDescent="0.3">
      <c r="A1225" s="4" t="s">
        <v>56</v>
      </c>
      <c r="B1225" s="5" t="s">
        <v>28</v>
      </c>
      <c r="C1225" s="6" t="s">
        <v>29</v>
      </c>
      <c r="D1225" s="5" t="s">
        <v>30</v>
      </c>
      <c r="E1225" s="5" t="s">
        <v>23</v>
      </c>
      <c r="F1225" s="5" t="s">
        <v>21</v>
      </c>
      <c r="G1225" s="7">
        <v>23278</v>
      </c>
    </row>
    <row r="1226" spans="1:7" ht="17.25" x14ac:dyDescent="0.3">
      <c r="A1226" s="4" t="s">
        <v>57</v>
      </c>
      <c r="B1226" s="5" t="s">
        <v>28</v>
      </c>
      <c r="C1226" s="6" t="s">
        <v>29</v>
      </c>
      <c r="D1226" s="5" t="s">
        <v>30</v>
      </c>
      <c r="E1226" s="5" t="s">
        <v>8</v>
      </c>
      <c r="F1226" s="5" t="s">
        <v>9</v>
      </c>
      <c r="G1226" s="7">
        <v>11139</v>
      </c>
    </row>
    <row r="1227" spans="1:7" ht="17.25" x14ac:dyDescent="0.3">
      <c r="A1227" s="4" t="s">
        <v>57</v>
      </c>
      <c r="B1227" s="5" t="s">
        <v>28</v>
      </c>
      <c r="C1227" s="6" t="s">
        <v>29</v>
      </c>
      <c r="D1227" s="5" t="s">
        <v>30</v>
      </c>
      <c r="E1227" s="5" t="s">
        <v>10</v>
      </c>
      <c r="F1227" s="5" t="s">
        <v>9</v>
      </c>
      <c r="G1227" s="7">
        <v>11404</v>
      </c>
    </row>
    <row r="1228" spans="1:7" ht="17.25" x14ac:dyDescent="0.3">
      <c r="A1228" s="4" t="s">
        <v>57</v>
      </c>
      <c r="B1228" s="5" t="s">
        <v>28</v>
      </c>
      <c r="C1228" s="6" t="s">
        <v>29</v>
      </c>
      <c r="D1228" s="5" t="s">
        <v>30</v>
      </c>
      <c r="E1228" s="5" t="s">
        <v>11</v>
      </c>
      <c r="F1228" s="5" t="s">
        <v>9</v>
      </c>
      <c r="G1228" s="7">
        <v>42265</v>
      </c>
    </row>
    <row r="1229" spans="1:7" ht="17.25" x14ac:dyDescent="0.3">
      <c r="A1229" s="4" t="s">
        <v>57</v>
      </c>
      <c r="B1229" s="5" t="s">
        <v>28</v>
      </c>
      <c r="C1229" s="6" t="s">
        <v>29</v>
      </c>
      <c r="D1229" s="5" t="s">
        <v>30</v>
      </c>
      <c r="E1229" s="5" t="s">
        <v>12</v>
      </c>
      <c r="F1229" s="5" t="s">
        <v>13</v>
      </c>
      <c r="G1229" s="7">
        <v>39766</v>
      </c>
    </row>
    <row r="1230" spans="1:7" ht="17.25" x14ac:dyDescent="0.3">
      <c r="A1230" s="4" t="s">
        <v>57</v>
      </c>
      <c r="B1230" s="5" t="s">
        <v>28</v>
      </c>
      <c r="C1230" s="6" t="s">
        <v>29</v>
      </c>
      <c r="D1230" s="5" t="s">
        <v>30</v>
      </c>
      <c r="E1230" s="5" t="s">
        <v>14</v>
      </c>
      <c r="F1230" s="5" t="s">
        <v>13</v>
      </c>
      <c r="G1230" s="7">
        <v>21024</v>
      </c>
    </row>
    <row r="1231" spans="1:7" ht="17.25" x14ac:dyDescent="0.3">
      <c r="A1231" s="4" t="s">
        <v>57</v>
      </c>
      <c r="B1231" s="5" t="s">
        <v>28</v>
      </c>
      <c r="C1231" s="6" t="s">
        <v>29</v>
      </c>
      <c r="D1231" s="5" t="s">
        <v>30</v>
      </c>
      <c r="E1231" s="5" t="s">
        <v>15</v>
      </c>
      <c r="F1231" s="5" t="s">
        <v>13</v>
      </c>
      <c r="G1231" s="7">
        <v>20227</v>
      </c>
    </row>
    <row r="1232" spans="1:7" ht="17.25" x14ac:dyDescent="0.3">
      <c r="A1232" s="4" t="s">
        <v>57</v>
      </c>
      <c r="B1232" s="5" t="s">
        <v>28</v>
      </c>
      <c r="C1232" s="6" t="s">
        <v>29</v>
      </c>
      <c r="D1232" s="5" t="s">
        <v>30</v>
      </c>
      <c r="E1232" s="5" t="s">
        <v>16</v>
      </c>
      <c r="F1232" s="5" t="s">
        <v>17</v>
      </c>
      <c r="G1232" s="7">
        <v>35980</v>
      </c>
    </row>
    <row r="1233" spans="1:7" ht="17.25" x14ac:dyDescent="0.3">
      <c r="A1233" s="4" t="s">
        <v>57</v>
      </c>
      <c r="B1233" s="5" t="s">
        <v>28</v>
      </c>
      <c r="C1233" s="6" t="s">
        <v>29</v>
      </c>
      <c r="D1233" s="5" t="s">
        <v>30</v>
      </c>
      <c r="E1233" s="5" t="s">
        <v>18</v>
      </c>
      <c r="F1233" s="5" t="s">
        <v>17</v>
      </c>
      <c r="G1233" s="7">
        <v>14824</v>
      </c>
    </row>
    <row r="1234" spans="1:7" ht="17.25" x14ac:dyDescent="0.3">
      <c r="A1234" s="4" t="s">
        <v>57</v>
      </c>
      <c r="B1234" s="5" t="s">
        <v>28</v>
      </c>
      <c r="C1234" s="6" t="s">
        <v>29</v>
      </c>
      <c r="D1234" s="5" t="s">
        <v>30</v>
      </c>
      <c r="E1234" s="5" t="s">
        <v>19</v>
      </c>
      <c r="F1234" s="5" t="s">
        <v>17</v>
      </c>
      <c r="G1234" s="7">
        <v>37825</v>
      </c>
    </row>
    <row r="1235" spans="1:7" ht="17.25" x14ac:dyDescent="0.3">
      <c r="A1235" s="4" t="s">
        <v>57</v>
      </c>
      <c r="B1235" s="5" t="s">
        <v>28</v>
      </c>
      <c r="C1235" s="6" t="s">
        <v>29</v>
      </c>
      <c r="D1235" s="5" t="s">
        <v>30</v>
      </c>
      <c r="E1235" s="5" t="s">
        <v>20</v>
      </c>
      <c r="F1235" s="5" t="s">
        <v>21</v>
      </c>
      <c r="G1235" s="7">
        <v>10630</v>
      </c>
    </row>
    <row r="1236" spans="1:7" ht="17.25" x14ac:dyDescent="0.3">
      <c r="A1236" s="4" t="s">
        <v>57</v>
      </c>
      <c r="B1236" s="5" t="s">
        <v>28</v>
      </c>
      <c r="C1236" s="6" t="s">
        <v>29</v>
      </c>
      <c r="D1236" s="5" t="s">
        <v>30</v>
      </c>
      <c r="E1236" s="5" t="s">
        <v>22</v>
      </c>
      <c r="F1236" s="5" t="s">
        <v>21</v>
      </c>
      <c r="G1236" s="7">
        <v>24178</v>
      </c>
    </row>
    <row r="1237" spans="1:7" ht="17.25" x14ac:dyDescent="0.3">
      <c r="A1237" s="4" t="s">
        <v>57</v>
      </c>
      <c r="B1237" s="5" t="s">
        <v>28</v>
      </c>
      <c r="C1237" s="6" t="s">
        <v>29</v>
      </c>
      <c r="D1237" s="5" t="s">
        <v>30</v>
      </c>
      <c r="E1237" s="5" t="s">
        <v>23</v>
      </c>
      <c r="F1237" s="5" t="s">
        <v>21</v>
      </c>
      <c r="G1237" s="7">
        <v>29998</v>
      </c>
    </row>
    <row r="1238" spans="1:7" ht="17.25" x14ac:dyDescent="0.3">
      <c r="A1238" s="4" t="s">
        <v>58</v>
      </c>
      <c r="B1238" s="5" t="s">
        <v>28</v>
      </c>
      <c r="C1238" s="6" t="s">
        <v>29</v>
      </c>
      <c r="D1238" s="5" t="s">
        <v>30</v>
      </c>
      <c r="E1238" s="5" t="s">
        <v>8</v>
      </c>
      <c r="F1238" s="5" t="s">
        <v>9</v>
      </c>
      <c r="G1238" s="7">
        <v>27275</v>
      </c>
    </row>
    <row r="1239" spans="1:7" ht="17.25" x14ac:dyDescent="0.3">
      <c r="A1239" s="4" t="s">
        <v>58</v>
      </c>
      <c r="B1239" s="5" t="s">
        <v>28</v>
      </c>
      <c r="C1239" s="6" t="s">
        <v>29</v>
      </c>
      <c r="D1239" s="5" t="s">
        <v>30</v>
      </c>
      <c r="E1239" s="5" t="s">
        <v>10</v>
      </c>
      <c r="F1239" s="5" t="s">
        <v>9</v>
      </c>
      <c r="G1239" s="7">
        <v>17719</v>
      </c>
    </row>
    <row r="1240" spans="1:7" ht="17.25" x14ac:dyDescent="0.3">
      <c r="A1240" s="4" t="s">
        <v>58</v>
      </c>
      <c r="B1240" s="5" t="s">
        <v>28</v>
      </c>
      <c r="C1240" s="6" t="s">
        <v>29</v>
      </c>
      <c r="D1240" s="5" t="s">
        <v>30</v>
      </c>
      <c r="E1240" s="5" t="s">
        <v>11</v>
      </c>
      <c r="F1240" s="5" t="s">
        <v>9</v>
      </c>
      <c r="G1240" s="7">
        <v>32979</v>
      </c>
    </row>
    <row r="1241" spans="1:7" ht="17.25" x14ac:dyDescent="0.3">
      <c r="A1241" s="4" t="s">
        <v>58</v>
      </c>
      <c r="B1241" s="5" t="s">
        <v>28</v>
      </c>
      <c r="C1241" s="6" t="s">
        <v>29</v>
      </c>
      <c r="D1241" s="5" t="s">
        <v>30</v>
      </c>
      <c r="E1241" s="5" t="s">
        <v>12</v>
      </c>
      <c r="F1241" s="5" t="s">
        <v>13</v>
      </c>
      <c r="G1241" s="7">
        <v>1173</v>
      </c>
    </row>
    <row r="1242" spans="1:7" ht="17.25" x14ac:dyDescent="0.3">
      <c r="A1242" s="4" t="s">
        <v>58</v>
      </c>
      <c r="B1242" s="5" t="s">
        <v>28</v>
      </c>
      <c r="C1242" s="6" t="s">
        <v>29</v>
      </c>
      <c r="D1242" s="5" t="s">
        <v>30</v>
      </c>
      <c r="E1242" s="5" t="s">
        <v>14</v>
      </c>
      <c r="F1242" s="5" t="s">
        <v>13</v>
      </c>
      <c r="G1242" s="7">
        <v>20639</v>
      </c>
    </row>
    <row r="1243" spans="1:7" ht="17.25" x14ac:dyDescent="0.3">
      <c r="A1243" s="4" t="s">
        <v>58</v>
      </c>
      <c r="B1243" s="5" t="s">
        <v>28</v>
      </c>
      <c r="C1243" s="6" t="s">
        <v>29</v>
      </c>
      <c r="D1243" s="5" t="s">
        <v>30</v>
      </c>
      <c r="E1243" s="5" t="s">
        <v>15</v>
      </c>
      <c r="F1243" s="5" t="s">
        <v>13</v>
      </c>
      <c r="G1243" s="7">
        <v>4258</v>
      </c>
    </row>
    <row r="1244" spans="1:7" ht="17.25" x14ac:dyDescent="0.3">
      <c r="A1244" s="4" t="s">
        <v>58</v>
      </c>
      <c r="B1244" s="5" t="s">
        <v>28</v>
      </c>
      <c r="C1244" s="6" t="s">
        <v>29</v>
      </c>
      <c r="D1244" s="5" t="s">
        <v>30</v>
      </c>
      <c r="E1244" s="5" t="s">
        <v>16</v>
      </c>
      <c r="F1244" s="5" t="s">
        <v>17</v>
      </c>
      <c r="G1244" s="7">
        <v>9798</v>
      </c>
    </row>
    <row r="1245" spans="1:7" ht="17.25" x14ac:dyDescent="0.3">
      <c r="A1245" s="4" t="s">
        <v>58</v>
      </c>
      <c r="B1245" s="5" t="s">
        <v>28</v>
      </c>
      <c r="C1245" s="6" t="s">
        <v>29</v>
      </c>
      <c r="D1245" s="5" t="s">
        <v>30</v>
      </c>
      <c r="E1245" s="5" t="s">
        <v>18</v>
      </c>
      <c r="F1245" s="5" t="s">
        <v>17</v>
      </c>
      <c r="G1245" s="7">
        <v>6001</v>
      </c>
    </row>
    <row r="1246" spans="1:7" ht="17.25" x14ac:dyDescent="0.3">
      <c r="A1246" s="4" t="s">
        <v>58</v>
      </c>
      <c r="B1246" s="5" t="s">
        <v>28</v>
      </c>
      <c r="C1246" s="6" t="s">
        <v>29</v>
      </c>
      <c r="D1246" s="5" t="s">
        <v>30</v>
      </c>
      <c r="E1246" s="5" t="s">
        <v>19</v>
      </c>
      <c r="F1246" s="5" t="s">
        <v>17</v>
      </c>
      <c r="G1246" s="7">
        <v>27910</v>
      </c>
    </row>
    <row r="1247" spans="1:7" ht="17.25" x14ac:dyDescent="0.3">
      <c r="A1247" s="4" t="s">
        <v>58</v>
      </c>
      <c r="B1247" s="5" t="s">
        <v>28</v>
      </c>
      <c r="C1247" s="6" t="s">
        <v>29</v>
      </c>
      <c r="D1247" s="5" t="s">
        <v>30</v>
      </c>
      <c r="E1247" s="5" t="s">
        <v>20</v>
      </c>
      <c r="F1247" s="5" t="s">
        <v>21</v>
      </c>
      <c r="G1247" s="7">
        <v>8583</v>
      </c>
    </row>
    <row r="1248" spans="1:7" ht="17.25" x14ac:dyDescent="0.3">
      <c r="A1248" s="4" t="s">
        <v>58</v>
      </c>
      <c r="B1248" s="5" t="s">
        <v>28</v>
      </c>
      <c r="C1248" s="6" t="s">
        <v>29</v>
      </c>
      <c r="D1248" s="5" t="s">
        <v>30</v>
      </c>
      <c r="E1248" s="5" t="s">
        <v>22</v>
      </c>
      <c r="F1248" s="5" t="s">
        <v>21</v>
      </c>
      <c r="G1248" s="7">
        <v>16292</v>
      </c>
    </row>
    <row r="1249" spans="1:7" ht="17.25" x14ac:dyDescent="0.3">
      <c r="A1249" s="4" t="s">
        <v>58</v>
      </c>
      <c r="B1249" s="5" t="s">
        <v>28</v>
      </c>
      <c r="C1249" s="6" t="s">
        <v>29</v>
      </c>
      <c r="D1249" s="5" t="s">
        <v>30</v>
      </c>
      <c r="E1249" s="5" t="s">
        <v>23</v>
      </c>
      <c r="F1249" s="5" t="s">
        <v>21</v>
      </c>
      <c r="G1249" s="7">
        <v>5399</v>
      </c>
    </row>
    <row r="1250" spans="1:7" ht="17.25" x14ac:dyDescent="0.3">
      <c r="A1250" s="4" t="s">
        <v>55</v>
      </c>
      <c r="B1250" s="5" t="s">
        <v>28</v>
      </c>
      <c r="C1250" s="6" t="s">
        <v>29</v>
      </c>
      <c r="D1250" s="5" t="s">
        <v>31</v>
      </c>
      <c r="E1250" s="5" t="s">
        <v>8</v>
      </c>
      <c r="F1250" s="5" t="s">
        <v>9</v>
      </c>
      <c r="G1250" s="7">
        <v>2319</v>
      </c>
    </row>
    <row r="1251" spans="1:7" ht="17.25" x14ac:dyDescent="0.3">
      <c r="A1251" s="4" t="s">
        <v>55</v>
      </c>
      <c r="B1251" s="5" t="s">
        <v>28</v>
      </c>
      <c r="C1251" s="6" t="s">
        <v>29</v>
      </c>
      <c r="D1251" s="5" t="s">
        <v>31</v>
      </c>
      <c r="E1251" s="5" t="s">
        <v>10</v>
      </c>
      <c r="F1251" s="5" t="s">
        <v>9</v>
      </c>
      <c r="G1251" s="7">
        <v>2481</v>
      </c>
    </row>
    <row r="1252" spans="1:7" ht="17.25" x14ac:dyDescent="0.3">
      <c r="A1252" s="4" t="s">
        <v>55</v>
      </c>
      <c r="B1252" s="5" t="s">
        <v>28</v>
      </c>
      <c r="C1252" s="6" t="s">
        <v>29</v>
      </c>
      <c r="D1252" s="5" t="s">
        <v>31</v>
      </c>
      <c r="E1252" s="5" t="s">
        <v>11</v>
      </c>
      <c r="F1252" s="5" t="s">
        <v>9</v>
      </c>
      <c r="G1252" s="7">
        <v>4115</v>
      </c>
    </row>
    <row r="1253" spans="1:7" ht="17.25" x14ac:dyDescent="0.3">
      <c r="A1253" s="4" t="s">
        <v>55</v>
      </c>
      <c r="B1253" s="5" t="s">
        <v>28</v>
      </c>
      <c r="C1253" s="6" t="s">
        <v>29</v>
      </c>
      <c r="D1253" s="5" t="s">
        <v>31</v>
      </c>
      <c r="E1253" s="5" t="s">
        <v>12</v>
      </c>
      <c r="F1253" s="5" t="s">
        <v>13</v>
      </c>
      <c r="G1253" s="7">
        <v>5996</v>
      </c>
    </row>
    <row r="1254" spans="1:7" ht="17.25" x14ac:dyDescent="0.3">
      <c r="A1254" s="4" t="s">
        <v>55</v>
      </c>
      <c r="B1254" s="5" t="s">
        <v>28</v>
      </c>
      <c r="C1254" s="6" t="s">
        <v>29</v>
      </c>
      <c r="D1254" s="5" t="s">
        <v>31</v>
      </c>
      <c r="E1254" s="5" t="s">
        <v>14</v>
      </c>
      <c r="F1254" s="5" t="s">
        <v>13</v>
      </c>
      <c r="G1254" s="7">
        <v>4500</v>
      </c>
    </row>
    <row r="1255" spans="1:7" ht="17.25" x14ac:dyDescent="0.3">
      <c r="A1255" s="4" t="s">
        <v>55</v>
      </c>
      <c r="B1255" s="5" t="s">
        <v>28</v>
      </c>
      <c r="C1255" s="6" t="s">
        <v>29</v>
      </c>
      <c r="D1255" s="5" t="s">
        <v>31</v>
      </c>
      <c r="E1255" s="5" t="s">
        <v>15</v>
      </c>
      <c r="F1255" s="5" t="s">
        <v>13</v>
      </c>
      <c r="G1255" s="7">
        <v>5510</v>
      </c>
    </row>
    <row r="1256" spans="1:7" ht="17.25" x14ac:dyDescent="0.3">
      <c r="A1256" s="4" t="s">
        <v>55</v>
      </c>
      <c r="B1256" s="5" t="s">
        <v>28</v>
      </c>
      <c r="C1256" s="6" t="s">
        <v>29</v>
      </c>
      <c r="D1256" s="5" t="s">
        <v>31</v>
      </c>
      <c r="E1256" s="5" t="s">
        <v>16</v>
      </c>
      <c r="F1256" s="5" t="s">
        <v>17</v>
      </c>
      <c r="G1256" s="7">
        <v>3670</v>
      </c>
    </row>
    <row r="1257" spans="1:7" ht="17.25" x14ac:dyDescent="0.3">
      <c r="A1257" s="4" t="s">
        <v>55</v>
      </c>
      <c r="B1257" s="5" t="s">
        <v>28</v>
      </c>
      <c r="C1257" s="6" t="s">
        <v>29</v>
      </c>
      <c r="D1257" s="5" t="s">
        <v>31</v>
      </c>
      <c r="E1257" s="5" t="s">
        <v>18</v>
      </c>
      <c r="F1257" s="5" t="s">
        <v>17</v>
      </c>
      <c r="G1257" s="7">
        <v>9525</v>
      </c>
    </row>
    <row r="1258" spans="1:7" ht="17.25" x14ac:dyDescent="0.3">
      <c r="A1258" s="4" t="s">
        <v>55</v>
      </c>
      <c r="B1258" s="5" t="s">
        <v>28</v>
      </c>
      <c r="C1258" s="6" t="s">
        <v>29</v>
      </c>
      <c r="D1258" s="5" t="s">
        <v>31</v>
      </c>
      <c r="E1258" s="5" t="s">
        <v>19</v>
      </c>
      <c r="F1258" s="5" t="s">
        <v>17</v>
      </c>
      <c r="G1258" s="7">
        <v>9331</v>
      </c>
    </row>
    <row r="1259" spans="1:7" ht="17.25" x14ac:dyDescent="0.3">
      <c r="A1259" s="4" t="s">
        <v>55</v>
      </c>
      <c r="B1259" s="5" t="s">
        <v>28</v>
      </c>
      <c r="C1259" s="6" t="s">
        <v>29</v>
      </c>
      <c r="D1259" s="5" t="s">
        <v>31</v>
      </c>
      <c r="E1259" s="5" t="s">
        <v>20</v>
      </c>
      <c r="F1259" s="5" t="s">
        <v>21</v>
      </c>
      <c r="G1259" s="7">
        <v>3376</v>
      </c>
    </row>
    <row r="1260" spans="1:7" ht="17.25" x14ac:dyDescent="0.3">
      <c r="A1260" s="4" t="s">
        <v>55</v>
      </c>
      <c r="B1260" s="5" t="s">
        <v>28</v>
      </c>
      <c r="C1260" s="6" t="s">
        <v>29</v>
      </c>
      <c r="D1260" s="5" t="s">
        <v>31</v>
      </c>
      <c r="E1260" s="5" t="s">
        <v>22</v>
      </c>
      <c r="F1260" s="5" t="s">
        <v>21</v>
      </c>
      <c r="G1260" s="7">
        <v>1994</v>
      </c>
    </row>
    <row r="1261" spans="1:7" ht="17.25" x14ac:dyDescent="0.3">
      <c r="A1261" s="4" t="s">
        <v>55</v>
      </c>
      <c r="B1261" s="5" t="s">
        <v>28</v>
      </c>
      <c r="C1261" s="6" t="s">
        <v>29</v>
      </c>
      <c r="D1261" s="5" t="s">
        <v>31</v>
      </c>
      <c r="E1261" s="5" t="s">
        <v>23</v>
      </c>
      <c r="F1261" s="5" t="s">
        <v>21</v>
      </c>
      <c r="G1261" s="7">
        <v>5019</v>
      </c>
    </row>
    <row r="1262" spans="1:7" ht="17.25" x14ac:dyDescent="0.3">
      <c r="A1262" s="4" t="s">
        <v>56</v>
      </c>
      <c r="B1262" s="5" t="s">
        <v>28</v>
      </c>
      <c r="C1262" s="6" t="s">
        <v>29</v>
      </c>
      <c r="D1262" s="5" t="s">
        <v>31</v>
      </c>
      <c r="E1262" s="5" t="s">
        <v>8</v>
      </c>
      <c r="F1262" s="5" t="s">
        <v>9</v>
      </c>
      <c r="G1262" s="7">
        <v>39084</v>
      </c>
    </row>
    <row r="1263" spans="1:7" ht="17.25" x14ac:dyDescent="0.3">
      <c r="A1263" s="4" t="s">
        <v>56</v>
      </c>
      <c r="B1263" s="5" t="s">
        <v>28</v>
      </c>
      <c r="C1263" s="6" t="s">
        <v>29</v>
      </c>
      <c r="D1263" s="5" t="s">
        <v>31</v>
      </c>
      <c r="E1263" s="5" t="s">
        <v>10</v>
      </c>
      <c r="F1263" s="5" t="s">
        <v>9</v>
      </c>
      <c r="G1263" s="7">
        <v>23661</v>
      </c>
    </row>
    <row r="1264" spans="1:7" ht="17.25" x14ac:dyDescent="0.3">
      <c r="A1264" s="4" t="s">
        <v>56</v>
      </c>
      <c r="B1264" s="5" t="s">
        <v>28</v>
      </c>
      <c r="C1264" s="6" t="s">
        <v>29</v>
      </c>
      <c r="D1264" s="5" t="s">
        <v>31</v>
      </c>
      <c r="E1264" s="5" t="s">
        <v>11</v>
      </c>
      <c r="F1264" s="5" t="s">
        <v>9</v>
      </c>
      <c r="G1264" s="7">
        <v>41924</v>
      </c>
    </row>
    <row r="1265" spans="1:7" ht="17.25" x14ac:dyDescent="0.3">
      <c r="A1265" s="4" t="s">
        <v>56</v>
      </c>
      <c r="B1265" s="5" t="s">
        <v>28</v>
      </c>
      <c r="C1265" s="6" t="s">
        <v>29</v>
      </c>
      <c r="D1265" s="5" t="s">
        <v>31</v>
      </c>
      <c r="E1265" s="5" t="s">
        <v>12</v>
      </c>
      <c r="F1265" s="5" t="s">
        <v>13</v>
      </c>
      <c r="G1265" s="7">
        <v>5953</v>
      </c>
    </row>
    <row r="1266" spans="1:7" ht="17.25" x14ac:dyDescent="0.3">
      <c r="A1266" s="4" t="s">
        <v>56</v>
      </c>
      <c r="B1266" s="5" t="s">
        <v>28</v>
      </c>
      <c r="C1266" s="6" t="s">
        <v>29</v>
      </c>
      <c r="D1266" s="5" t="s">
        <v>31</v>
      </c>
      <c r="E1266" s="5" t="s">
        <v>14</v>
      </c>
      <c r="F1266" s="5" t="s">
        <v>13</v>
      </c>
      <c r="G1266" s="7">
        <v>2368</v>
      </c>
    </row>
    <row r="1267" spans="1:7" ht="17.25" x14ac:dyDescent="0.3">
      <c r="A1267" s="4" t="s">
        <v>56</v>
      </c>
      <c r="B1267" s="5" t="s">
        <v>28</v>
      </c>
      <c r="C1267" s="6" t="s">
        <v>29</v>
      </c>
      <c r="D1267" s="5" t="s">
        <v>31</v>
      </c>
      <c r="E1267" s="5" t="s">
        <v>15</v>
      </c>
      <c r="F1267" s="5" t="s">
        <v>13</v>
      </c>
      <c r="G1267" s="7">
        <v>20499</v>
      </c>
    </row>
    <row r="1268" spans="1:7" ht="17.25" x14ac:dyDescent="0.3">
      <c r="A1268" s="4" t="s">
        <v>56</v>
      </c>
      <c r="B1268" s="5" t="s">
        <v>28</v>
      </c>
      <c r="C1268" s="6" t="s">
        <v>29</v>
      </c>
      <c r="D1268" s="5" t="s">
        <v>31</v>
      </c>
      <c r="E1268" s="5" t="s">
        <v>16</v>
      </c>
      <c r="F1268" s="5" t="s">
        <v>17</v>
      </c>
      <c r="G1268" s="7">
        <v>12030</v>
      </c>
    </row>
    <row r="1269" spans="1:7" ht="17.25" x14ac:dyDescent="0.3">
      <c r="A1269" s="4" t="s">
        <v>56</v>
      </c>
      <c r="B1269" s="5" t="s">
        <v>28</v>
      </c>
      <c r="C1269" s="6" t="s">
        <v>29</v>
      </c>
      <c r="D1269" s="5" t="s">
        <v>31</v>
      </c>
      <c r="E1269" s="5" t="s">
        <v>18</v>
      </c>
      <c r="F1269" s="5" t="s">
        <v>17</v>
      </c>
      <c r="G1269" s="7">
        <v>3322</v>
      </c>
    </row>
    <row r="1270" spans="1:7" ht="17.25" x14ac:dyDescent="0.3">
      <c r="A1270" s="4" t="s">
        <v>56</v>
      </c>
      <c r="B1270" s="5" t="s">
        <v>28</v>
      </c>
      <c r="C1270" s="6" t="s">
        <v>29</v>
      </c>
      <c r="D1270" s="5" t="s">
        <v>31</v>
      </c>
      <c r="E1270" s="5" t="s">
        <v>19</v>
      </c>
      <c r="F1270" s="5" t="s">
        <v>17</v>
      </c>
      <c r="G1270" s="7">
        <v>2222</v>
      </c>
    </row>
    <row r="1271" spans="1:7" ht="17.25" x14ac:dyDescent="0.3">
      <c r="A1271" s="4" t="s">
        <v>56</v>
      </c>
      <c r="B1271" s="5" t="s">
        <v>28</v>
      </c>
      <c r="C1271" s="6" t="s">
        <v>29</v>
      </c>
      <c r="D1271" s="5" t="s">
        <v>31</v>
      </c>
      <c r="E1271" s="5" t="s">
        <v>20</v>
      </c>
      <c r="F1271" s="5" t="s">
        <v>21</v>
      </c>
      <c r="G1271" s="7">
        <v>23678</v>
      </c>
    </row>
    <row r="1272" spans="1:7" ht="17.25" x14ac:dyDescent="0.3">
      <c r="A1272" s="4" t="s">
        <v>56</v>
      </c>
      <c r="B1272" s="5" t="s">
        <v>28</v>
      </c>
      <c r="C1272" s="6" t="s">
        <v>29</v>
      </c>
      <c r="D1272" s="5" t="s">
        <v>31</v>
      </c>
      <c r="E1272" s="5" t="s">
        <v>22</v>
      </c>
      <c r="F1272" s="5" t="s">
        <v>21</v>
      </c>
      <c r="G1272" s="7">
        <v>37444</v>
      </c>
    </row>
    <row r="1273" spans="1:7" ht="17.25" x14ac:dyDescent="0.3">
      <c r="A1273" s="4" t="s">
        <v>56</v>
      </c>
      <c r="B1273" s="5" t="s">
        <v>28</v>
      </c>
      <c r="C1273" s="6" t="s">
        <v>29</v>
      </c>
      <c r="D1273" s="5" t="s">
        <v>31</v>
      </c>
      <c r="E1273" s="5" t="s">
        <v>23</v>
      </c>
      <c r="F1273" s="5" t="s">
        <v>21</v>
      </c>
      <c r="G1273" s="7">
        <v>28331</v>
      </c>
    </row>
    <row r="1274" spans="1:7" ht="17.25" x14ac:dyDescent="0.3">
      <c r="A1274" s="4" t="s">
        <v>57</v>
      </c>
      <c r="B1274" s="5" t="s">
        <v>28</v>
      </c>
      <c r="C1274" s="6" t="s">
        <v>29</v>
      </c>
      <c r="D1274" s="5" t="s">
        <v>31</v>
      </c>
      <c r="E1274" s="5" t="s">
        <v>8</v>
      </c>
      <c r="F1274" s="5" t="s">
        <v>9</v>
      </c>
      <c r="G1274" s="7">
        <v>2596</v>
      </c>
    </row>
    <row r="1275" spans="1:7" ht="17.25" x14ac:dyDescent="0.3">
      <c r="A1275" s="4" t="s">
        <v>57</v>
      </c>
      <c r="B1275" s="5" t="s">
        <v>28</v>
      </c>
      <c r="C1275" s="6" t="s">
        <v>29</v>
      </c>
      <c r="D1275" s="5" t="s">
        <v>31</v>
      </c>
      <c r="E1275" s="5" t="s">
        <v>10</v>
      </c>
      <c r="F1275" s="5" t="s">
        <v>9</v>
      </c>
      <c r="G1275" s="7">
        <v>22908</v>
      </c>
    </row>
    <row r="1276" spans="1:7" ht="17.25" x14ac:dyDescent="0.3">
      <c r="A1276" s="4" t="s">
        <v>57</v>
      </c>
      <c r="B1276" s="5" t="s">
        <v>28</v>
      </c>
      <c r="C1276" s="6" t="s">
        <v>29</v>
      </c>
      <c r="D1276" s="5" t="s">
        <v>31</v>
      </c>
      <c r="E1276" s="5" t="s">
        <v>11</v>
      </c>
      <c r="F1276" s="5" t="s">
        <v>9</v>
      </c>
      <c r="G1276" s="7">
        <v>37183</v>
      </c>
    </row>
    <row r="1277" spans="1:7" ht="17.25" x14ac:dyDescent="0.3">
      <c r="A1277" s="4" t="s">
        <v>57</v>
      </c>
      <c r="B1277" s="5" t="s">
        <v>28</v>
      </c>
      <c r="C1277" s="6" t="s">
        <v>29</v>
      </c>
      <c r="D1277" s="5" t="s">
        <v>31</v>
      </c>
      <c r="E1277" s="5" t="s">
        <v>12</v>
      </c>
      <c r="F1277" s="5" t="s">
        <v>13</v>
      </c>
      <c r="G1277" s="7">
        <v>33307</v>
      </c>
    </row>
    <row r="1278" spans="1:7" ht="17.25" x14ac:dyDescent="0.3">
      <c r="A1278" s="4" t="s">
        <v>57</v>
      </c>
      <c r="B1278" s="5" t="s">
        <v>28</v>
      </c>
      <c r="C1278" s="6" t="s">
        <v>29</v>
      </c>
      <c r="D1278" s="5" t="s">
        <v>31</v>
      </c>
      <c r="E1278" s="5" t="s">
        <v>14</v>
      </c>
      <c r="F1278" s="5" t="s">
        <v>13</v>
      </c>
      <c r="G1278" s="7">
        <v>5760</v>
      </c>
    </row>
    <row r="1279" spans="1:7" ht="17.25" x14ac:dyDescent="0.3">
      <c r="A1279" s="4" t="s">
        <v>57</v>
      </c>
      <c r="B1279" s="5" t="s">
        <v>28</v>
      </c>
      <c r="C1279" s="6" t="s">
        <v>29</v>
      </c>
      <c r="D1279" s="5" t="s">
        <v>31</v>
      </c>
      <c r="E1279" s="5" t="s">
        <v>15</v>
      </c>
      <c r="F1279" s="5" t="s">
        <v>13</v>
      </c>
      <c r="G1279" s="7">
        <v>33536</v>
      </c>
    </row>
    <row r="1280" spans="1:7" ht="17.25" x14ac:dyDescent="0.3">
      <c r="A1280" s="4" t="s">
        <v>57</v>
      </c>
      <c r="B1280" s="5" t="s">
        <v>28</v>
      </c>
      <c r="C1280" s="6" t="s">
        <v>29</v>
      </c>
      <c r="D1280" s="5" t="s">
        <v>31</v>
      </c>
      <c r="E1280" s="5" t="s">
        <v>16</v>
      </c>
      <c r="F1280" s="5" t="s">
        <v>17</v>
      </c>
      <c r="G1280" s="7">
        <v>1661</v>
      </c>
    </row>
    <row r="1281" spans="1:7" ht="17.25" x14ac:dyDescent="0.3">
      <c r="A1281" s="4" t="s">
        <v>57</v>
      </c>
      <c r="B1281" s="5" t="s">
        <v>28</v>
      </c>
      <c r="C1281" s="6" t="s">
        <v>29</v>
      </c>
      <c r="D1281" s="5" t="s">
        <v>31</v>
      </c>
      <c r="E1281" s="5" t="s">
        <v>18</v>
      </c>
      <c r="F1281" s="5" t="s">
        <v>17</v>
      </c>
      <c r="G1281" s="7">
        <v>34644</v>
      </c>
    </row>
    <row r="1282" spans="1:7" ht="17.25" x14ac:dyDescent="0.3">
      <c r="A1282" s="4" t="s">
        <v>57</v>
      </c>
      <c r="B1282" s="5" t="s">
        <v>28</v>
      </c>
      <c r="C1282" s="6" t="s">
        <v>29</v>
      </c>
      <c r="D1282" s="5" t="s">
        <v>31</v>
      </c>
      <c r="E1282" s="5" t="s">
        <v>19</v>
      </c>
      <c r="F1282" s="5" t="s">
        <v>17</v>
      </c>
      <c r="G1282" s="7">
        <v>12181</v>
      </c>
    </row>
    <row r="1283" spans="1:7" ht="17.25" x14ac:dyDescent="0.3">
      <c r="A1283" s="4" t="s">
        <v>57</v>
      </c>
      <c r="B1283" s="5" t="s">
        <v>28</v>
      </c>
      <c r="C1283" s="6" t="s">
        <v>29</v>
      </c>
      <c r="D1283" s="5" t="s">
        <v>31</v>
      </c>
      <c r="E1283" s="5" t="s">
        <v>20</v>
      </c>
      <c r="F1283" s="5" t="s">
        <v>21</v>
      </c>
      <c r="G1283" s="7">
        <v>34871</v>
      </c>
    </row>
    <row r="1284" spans="1:7" ht="17.25" x14ac:dyDescent="0.3">
      <c r="A1284" s="4" t="s">
        <v>57</v>
      </c>
      <c r="B1284" s="5" t="s">
        <v>28</v>
      </c>
      <c r="C1284" s="6" t="s">
        <v>29</v>
      </c>
      <c r="D1284" s="5" t="s">
        <v>31</v>
      </c>
      <c r="E1284" s="5" t="s">
        <v>22</v>
      </c>
      <c r="F1284" s="5" t="s">
        <v>21</v>
      </c>
      <c r="G1284" s="7">
        <v>18347</v>
      </c>
    </row>
    <row r="1285" spans="1:7" ht="17.25" x14ac:dyDescent="0.3">
      <c r="A1285" s="4" t="s">
        <v>57</v>
      </c>
      <c r="B1285" s="5" t="s">
        <v>28</v>
      </c>
      <c r="C1285" s="6" t="s">
        <v>29</v>
      </c>
      <c r="D1285" s="5" t="s">
        <v>31</v>
      </c>
      <c r="E1285" s="5" t="s">
        <v>23</v>
      </c>
      <c r="F1285" s="5" t="s">
        <v>21</v>
      </c>
      <c r="G1285" s="7">
        <v>22129</v>
      </c>
    </row>
    <row r="1286" spans="1:7" ht="17.25" x14ac:dyDescent="0.3">
      <c r="A1286" s="4" t="s">
        <v>58</v>
      </c>
      <c r="B1286" s="5" t="s">
        <v>28</v>
      </c>
      <c r="C1286" s="6" t="s">
        <v>29</v>
      </c>
      <c r="D1286" s="5" t="s">
        <v>31</v>
      </c>
      <c r="E1286" s="5" t="s">
        <v>8</v>
      </c>
      <c r="F1286" s="5" t="s">
        <v>9</v>
      </c>
      <c r="G1286" s="7">
        <v>27454</v>
      </c>
    </row>
    <row r="1287" spans="1:7" ht="17.25" x14ac:dyDescent="0.3">
      <c r="A1287" s="4" t="s">
        <v>58</v>
      </c>
      <c r="B1287" s="5" t="s">
        <v>28</v>
      </c>
      <c r="C1287" s="6" t="s">
        <v>29</v>
      </c>
      <c r="D1287" s="5" t="s">
        <v>31</v>
      </c>
      <c r="E1287" s="5" t="s">
        <v>10</v>
      </c>
      <c r="F1287" s="5" t="s">
        <v>9</v>
      </c>
      <c r="G1287" s="7">
        <v>20365</v>
      </c>
    </row>
    <row r="1288" spans="1:7" ht="17.25" x14ac:dyDescent="0.3">
      <c r="A1288" s="4" t="s">
        <v>58</v>
      </c>
      <c r="B1288" s="5" t="s">
        <v>28</v>
      </c>
      <c r="C1288" s="6" t="s">
        <v>29</v>
      </c>
      <c r="D1288" s="5" t="s">
        <v>31</v>
      </c>
      <c r="E1288" s="5" t="s">
        <v>11</v>
      </c>
      <c r="F1288" s="5" t="s">
        <v>9</v>
      </c>
      <c r="G1288" s="7">
        <v>15503</v>
      </c>
    </row>
    <row r="1289" spans="1:7" ht="17.25" x14ac:dyDescent="0.3">
      <c r="A1289" s="4" t="s">
        <v>58</v>
      </c>
      <c r="B1289" s="5" t="s">
        <v>28</v>
      </c>
      <c r="C1289" s="6" t="s">
        <v>29</v>
      </c>
      <c r="D1289" s="5" t="s">
        <v>31</v>
      </c>
      <c r="E1289" s="5" t="s">
        <v>12</v>
      </c>
      <c r="F1289" s="5" t="s">
        <v>13</v>
      </c>
      <c r="G1289" s="7">
        <v>34966</v>
      </c>
    </row>
    <row r="1290" spans="1:7" ht="17.25" x14ac:dyDescent="0.3">
      <c r="A1290" s="4" t="s">
        <v>58</v>
      </c>
      <c r="B1290" s="5" t="s">
        <v>28</v>
      </c>
      <c r="C1290" s="6" t="s">
        <v>29</v>
      </c>
      <c r="D1290" s="5" t="s">
        <v>31</v>
      </c>
      <c r="E1290" s="5" t="s">
        <v>14</v>
      </c>
      <c r="F1290" s="5" t="s">
        <v>13</v>
      </c>
      <c r="G1290" s="7">
        <v>5533</v>
      </c>
    </row>
    <row r="1291" spans="1:7" ht="17.25" x14ac:dyDescent="0.3">
      <c r="A1291" s="4" t="s">
        <v>58</v>
      </c>
      <c r="B1291" s="5" t="s">
        <v>28</v>
      </c>
      <c r="C1291" s="6" t="s">
        <v>29</v>
      </c>
      <c r="D1291" s="5" t="s">
        <v>31</v>
      </c>
      <c r="E1291" s="5" t="s">
        <v>15</v>
      </c>
      <c r="F1291" s="5" t="s">
        <v>13</v>
      </c>
      <c r="G1291" s="7">
        <v>35080</v>
      </c>
    </row>
    <row r="1292" spans="1:7" ht="17.25" x14ac:dyDescent="0.3">
      <c r="A1292" s="4" t="s">
        <v>58</v>
      </c>
      <c r="B1292" s="5" t="s">
        <v>28</v>
      </c>
      <c r="C1292" s="6" t="s">
        <v>29</v>
      </c>
      <c r="D1292" s="5" t="s">
        <v>31</v>
      </c>
      <c r="E1292" s="5" t="s">
        <v>16</v>
      </c>
      <c r="F1292" s="5" t="s">
        <v>17</v>
      </c>
      <c r="G1292" s="7">
        <v>35943</v>
      </c>
    </row>
    <row r="1293" spans="1:7" ht="17.25" x14ac:dyDescent="0.3">
      <c r="A1293" s="4" t="s">
        <v>58</v>
      </c>
      <c r="B1293" s="5" t="s">
        <v>28</v>
      </c>
      <c r="C1293" s="6" t="s">
        <v>29</v>
      </c>
      <c r="D1293" s="5" t="s">
        <v>31</v>
      </c>
      <c r="E1293" s="5" t="s">
        <v>18</v>
      </c>
      <c r="F1293" s="5" t="s">
        <v>17</v>
      </c>
      <c r="G1293" s="7">
        <v>33193</v>
      </c>
    </row>
    <row r="1294" spans="1:7" ht="17.25" x14ac:dyDescent="0.3">
      <c r="A1294" s="4" t="s">
        <v>58</v>
      </c>
      <c r="B1294" s="5" t="s">
        <v>28</v>
      </c>
      <c r="C1294" s="6" t="s">
        <v>29</v>
      </c>
      <c r="D1294" s="5" t="s">
        <v>31</v>
      </c>
      <c r="E1294" s="5" t="s">
        <v>19</v>
      </c>
      <c r="F1294" s="5" t="s">
        <v>17</v>
      </c>
      <c r="G1294" s="7">
        <v>31247</v>
      </c>
    </row>
    <row r="1295" spans="1:7" ht="17.25" x14ac:dyDescent="0.3">
      <c r="A1295" s="4" t="s">
        <v>58</v>
      </c>
      <c r="B1295" s="5" t="s">
        <v>28</v>
      </c>
      <c r="C1295" s="6" t="s">
        <v>29</v>
      </c>
      <c r="D1295" s="5" t="s">
        <v>31</v>
      </c>
      <c r="E1295" s="5" t="s">
        <v>20</v>
      </c>
      <c r="F1295" s="5" t="s">
        <v>21</v>
      </c>
      <c r="G1295" s="7">
        <v>31187</v>
      </c>
    </row>
    <row r="1296" spans="1:7" ht="17.25" x14ac:dyDescent="0.3">
      <c r="A1296" s="4" t="s">
        <v>58</v>
      </c>
      <c r="B1296" s="5" t="s">
        <v>28</v>
      </c>
      <c r="C1296" s="6" t="s">
        <v>29</v>
      </c>
      <c r="D1296" s="5" t="s">
        <v>31</v>
      </c>
      <c r="E1296" s="5" t="s">
        <v>22</v>
      </c>
      <c r="F1296" s="5" t="s">
        <v>21</v>
      </c>
      <c r="G1296" s="7">
        <v>24843</v>
      </c>
    </row>
    <row r="1297" spans="1:7" ht="17.25" x14ac:dyDescent="0.3">
      <c r="A1297" s="4" t="s">
        <v>58</v>
      </c>
      <c r="B1297" s="5" t="s">
        <v>28</v>
      </c>
      <c r="C1297" s="6" t="s">
        <v>29</v>
      </c>
      <c r="D1297" s="5" t="s">
        <v>31</v>
      </c>
      <c r="E1297" s="5" t="s">
        <v>23</v>
      </c>
      <c r="F1297" s="5" t="s">
        <v>21</v>
      </c>
      <c r="G1297" s="7">
        <v>17330</v>
      </c>
    </row>
    <row r="1298" spans="1:7" ht="17.25" x14ac:dyDescent="0.3">
      <c r="A1298" s="4" t="s">
        <v>55</v>
      </c>
      <c r="B1298" s="5" t="s">
        <v>28</v>
      </c>
      <c r="C1298" s="6" t="s">
        <v>29</v>
      </c>
      <c r="D1298" s="5" t="s">
        <v>32</v>
      </c>
      <c r="E1298" s="5" t="s">
        <v>8</v>
      </c>
      <c r="F1298" s="5" t="s">
        <v>9</v>
      </c>
      <c r="G1298" s="7">
        <v>9208</v>
      </c>
    </row>
    <row r="1299" spans="1:7" ht="17.25" x14ac:dyDescent="0.3">
      <c r="A1299" s="4" t="s">
        <v>55</v>
      </c>
      <c r="B1299" s="5" t="s">
        <v>28</v>
      </c>
      <c r="C1299" s="6" t="s">
        <v>29</v>
      </c>
      <c r="D1299" s="5" t="s">
        <v>32</v>
      </c>
      <c r="E1299" s="5" t="s">
        <v>10</v>
      </c>
      <c r="F1299" s="5" t="s">
        <v>9</v>
      </c>
      <c r="G1299" s="7">
        <v>8258</v>
      </c>
    </row>
    <row r="1300" spans="1:7" ht="17.25" x14ac:dyDescent="0.3">
      <c r="A1300" s="4" t="s">
        <v>55</v>
      </c>
      <c r="B1300" s="5" t="s">
        <v>28</v>
      </c>
      <c r="C1300" s="6" t="s">
        <v>29</v>
      </c>
      <c r="D1300" s="5" t="s">
        <v>32</v>
      </c>
      <c r="E1300" s="5" t="s">
        <v>11</v>
      </c>
      <c r="F1300" s="5" t="s">
        <v>9</v>
      </c>
      <c r="G1300" s="7">
        <v>1199</v>
      </c>
    </row>
    <row r="1301" spans="1:7" ht="17.25" x14ac:dyDescent="0.3">
      <c r="A1301" s="4" t="s">
        <v>55</v>
      </c>
      <c r="B1301" s="5" t="s">
        <v>28</v>
      </c>
      <c r="C1301" s="6" t="s">
        <v>29</v>
      </c>
      <c r="D1301" s="5" t="s">
        <v>32</v>
      </c>
      <c r="E1301" s="5" t="s">
        <v>12</v>
      </c>
      <c r="F1301" s="5" t="s">
        <v>13</v>
      </c>
      <c r="G1301" s="7">
        <v>4602</v>
      </c>
    </row>
    <row r="1302" spans="1:7" ht="17.25" x14ac:dyDescent="0.3">
      <c r="A1302" s="4" t="s">
        <v>55</v>
      </c>
      <c r="B1302" s="5" t="s">
        <v>28</v>
      </c>
      <c r="C1302" s="6" t="s">
        <v>29</v>
      </c>
      <c r="D1302" s="5" t="s">
        <v>32</v>
      </c>
      <c r="E1302" s="5" t="s">
        <v>14</v>
      </c>
      <c r="F1302" s="5" t="s">
        <v>13</v>
      </c>
      <c r="G1302" s="7">
        <v>1542</v>
      </c>
    </row>
    <row r="1303" spans="1:7" ht="17.25" x14ac:dyDescent="0.3">
      <c r="A1303" s="4" t="s">
        <v>55</v>
      </c>
      <c r="B1303" s="5" t="s">
        <v>28</v>
      </c>
      <c r="C1303" s="6" t="s">
        <v>29</v>
      </c>
      <c r="D1303" s="5" t="s">
        <v>32</v>
      </c>
      <c r="E1303" s="5" t="s">
        <v>15</v>
      </c>
      <c r="F1303" s="5" t="s">
        <v>13</v>
      </c>
      <c r="G1303" s="7">
        <v>9868</v>
      </c>
    </row>
    <row r="1304" spans="1:7" ht="17.25" x14ac:dyDescent="0.3">
      <c r="A1304" s="4" t="s">
        <v>55</v>
      </c>
      <c r="B1304" s="5" t="s">
        <v>28</v>
      </c>
      <c r="C1304" s="6" t="s">
        <v>29</v>
      </c>
      <c r="D1304" s="5" t="s">
        <v>32</v>
      </c>
      <c r="E1304" s="5" t="s">
        <v>16</v>
      </c>
      <c r="F1304" s="5" t="s">
        <v>17</v>
      </c>
      <c r="G1304" s="7">
        <v>2896</v>
      </c>
    </row>
    <row r="1305" spans="1:7" ht="17.25" x14ac:dyDescent="0.3">
      <c r="A1305" s="4" t="s">
        <v>55</v>
      </c>
      <c r="B1305" s="5" t="s">
        <v>28</v>
      </c>
      <c r="C1305" s="6" t="s">
        <v>29</v>
      </c>
      <c r="D1305" s="5" t="s">
        <v>32</v>
      </c>
      <c r="E1305" s="5" t="s">
        <v>18</v>
      </c>
      <c r="F1305" s="5" t="s">
        <v>17</v>
      </c>
      <c r="G1305" s="7">
        <v>1127</v>
      </c>
    </row>
    <row r="1306" spans="1:7" ht="17.25" x14ac:dyDescent="0.3">
      <c r="A1306" s="4" t="s">
        <v>55</v>
      </c>
      <c r="B1306" s="5" t="s">
        <v>28</v>
      </c>
      <c r="C1306" s="6" t="s">
        <v>29</v>
      </c>
      <c r="D1306" s="5" t="s">
        <v>32</v>
      </c>
      <c r="E1306" s="5" t="s">
        <v>19</v>
      </c>
      <c r="F1306" s="5" t="s">
        <v>17</v>
      </c>
      <c r="G1306" s="7">
        <v>2684</v>
      </c>
    </row>
    <row r="1307" spans="1:7" ht="17.25" x14ac:dyDescent="0.3">
      <c r="A1307" s="4" t="s">
        <v>55</v>
      </c>
      <c r="B1307" s="5" t="s">
        <v>28</v>
      </c>
      <c r="C1307" s="6" t="s">
        <v>29</v>
      </c>
      <c r="D1307" s="5" t="s">
        <v>32</v>
      </c>
      <c r="E1307" s="5" t="s">
        <v>20</v>
      </c>
      <c r="F1307" s="5" t="s">
        <v>21</v>
      </c>
      <c r="G1307" s="7">
        <v>4486</v>
      </c>
    </row>
    <row r="1308" spans="1:7" ht="17.25" x14ac:dyDescent="0.3">
      <c r="A1308" s="4" t="s">
        <v>55</v>
      </c>
      <c r="B1308" s="5" t="s">
        <v>28</v>
      </c>
      <c r="C1308" s="6" t="s">
        <v>29</v>
      </c>
      <c r="D1308" s="5" t="s">
        <v>32</v>
      </c>
      <c r="E1308" s="5" t="s">
        <v>22</v>
      </c>
      <c r="F1308" s="5" t="s">
        <v>21</v>
      </c>
      <c r="G1308" s="7">
        <v>3693</v>
      </c>
    </row>
    <row r="1309" spans="1:7" ht="17.25" x14ac:dyDescent="0.3">
      <c r="A1309" s="4" t="s">
        <v>55</v>
      </c>
      <c r="B1309" s="5" t="s">
        <v>28</v>
      </c>
      <c r="C1309" s="6" t="s">
        <v>29</v>
      </c>
      <c r="D1309" s="5" t="s">
        <v>32</v>
      </c>
      <c r="E1309" s="5" t="s">
        <v>23</v>
      </c>
      <c r="F1309" s="5" t="s">
        <v>21</v>
      </c>
      <c r="G1309" s="7">
        <v>8468</v>
      </c>
    </row>
    <row r="1310" spans="1:7" ht="17.25" x14ac:dyDescent="0.3">
      <c r="A1310" s="4" t="s">
        <v>56</v>
      </c>
      <c r="B1310" s="5" t="s">
        <v>28</v>
      </c>
      <c r="C1310" s="6" t="s">
        <v>29</v>
      </c>
      <c r="D1310" s="5" t="s">
        <v>32</v>
      </c>
      <c r="E1310" s="5" t="s">
        <v>8</v>
      </c>
      <c r="F1310" s="5" t="s">
        <v>9</v>
      </c>
      <c r="G1310" s="7">
        <v>1013</v>
      </c>
    </row>
    <row r="1311" spans="1:7" ht="17.25" x14ac:dyDescent="0.3">
      <c r="A1311" s="4" t="s">
        <v>56</v>
      </c>
      <c r="B1311" s="5" t="s">
        <v>28</v>
      </c>
      <c r="C1311" s="6" t="s">
        <v>29</v>
      </c>
      <c r="D1311" s="5" t="s">
        <v>32</v>
      </c>
      <c r="E1311" s="5" t="s">
        <v>10</v>
      </c>
      <c r="F1311" s="5" t="s">
        <v>9</v>
      </c>
      <c r="G1311" s="7">
        <v>14987</v>
      </c>
    </row>
    <row r="1312" spans="1:7" ht="17.25" x14ac:dyDescent="0.3">
      <c r="A1312" s="4" t="s">
        <v>56</v>
      </c>
      <c r="B1312" s="5" t="s">
        <v>28</v>
      </c>
      <c r="C1312" s="6" t="s">
        <v>29</v>
      </c>
      <c r="D1312" s="5" t="s">
        <v>32</v>
      </c>
      <c r="E1312" s="5" t="s">
        <v>11</v>
      </c>
      <c r="F1312" s="5" t="s">
        <v>9</v>
      </c>
      <c r="G1312" s="7">
        <v>24434</v>
      </c>
    </row>
    <row r="1313" spans="1:7" ht="17.25" x14ac:dyDescent="0.3">
      <c r="A1313" s="4" t="s">
        <v>56</v>
      </c>
      <c r="B1313" s="5" t="s">
        <v>28</v>
      </c>
      <c r="C1313" s="6" t="s">
        <v>29</v>
      </c>
      <c r="D1313" s="5" t="s">
        <v>32</v>
      </c>
      <c r="E1313" s="5" t="s">
        <v>12</v>
      </c>
      <c r="F1313" s="5" t="s">
        <v>13</v>
      </c>
      <c r="G1313" s="7">
        <v>11583</v>
      </c>
    </row>
    <row r="1314" spans="1:7" ht="17.25" x14ac:dyDescent="0.3">
      <c r="A1314" s="4" t="s">
        <v>56</v>
      </c>
      <c r="B1314" s="5" t="s">
        <v>28</v>
      </c>
      <c r="C1314" s="6" t="s">
        <v>29</v>
      </c>
      <c r="D1314" s="5" t="s">
        <v>32</v>
      </c>
      <c r="E1314" s="5" t="s">
        <v>14</v>
      </c>
      <c r="F1314" s="5" t="s">
        <v>13</v>
      </c>
      <c r="G1314" s="7">
        <v>39569</v>
      </c>
    </row>
    <row r="1315" spans="1:7" ht="17.25" x14ac:dyDescent="0.3">
      <c r="A1315" s="4" t="s">
        <v>56</v>
      </c>
      <c r="B1315" s="5" t="s">
        <v>28</v>
      </c>
      <c r="C1315" s="6" t="s">
        <v>29</v>
      </c>
      <c r="D1315" s="5" t="s">
        <v>32</v>
      </c>
      <c r="E1315" s="5" t="s">
        <v>15</v>
      </c>
      <c r="F1315" s="5" t="s">
        <v>13</v>
      </c>
      <c r="G1315" s="7">
        <v>4984</v>
      </c>
    </row>
    <row r="1316" spans="1:7" ht="17.25" x14ac:dyDescent="0.3">
      <c r="A1316" s="4" t="s">
        <v>56</v>
      </c>
      <c r="B1316" s="5" t="s">
        <v>28</v>
      </c>
      <c r="C1316" s="6" t="s">
        <v>29</v>
      </c>
      <c r="D1316" s="5" t="s">
        <v>32</v>
      </c>
      <c r="E1316" s="5" t="s">
        <v>16</v>
      </c>
      <c r="F1316" s="5" t="s">
        <v>17</v>
      </c>
      <c r="G1316" s="7">
        <v>25468</v>
      </c>
    </row>
    <row r="1317" spans="1:7" ht="17.25" x14ac:dyDescent="0.3">
      <c r="A1317" s="4" t="s">
        <v>56</v>
      </c>
      <c r="B1317" s="5" t="s">
        <v>28</v>
      </c>
      <c r="C1317" s="6" t="s">
        <v>29</v>
      </c>
      <c r="D1317" s="5" t="s">
        <v>32</v>
      </c>
      <c r="E1317" s="5" t="s">
        <v>18</v>
      </c>
      <c r="F1317" s="5" t="s">
        <v>17</v>
      </c>
      <c r="G1317" s="7">
        <v>1101</v>
      </c>
    </row>
    <row r="1318" spans="1:7" ht="17.25" x14ac:dyDescent="0.3">
      <c r="A1318" s="4" t="s">
        <v>56</v>
      </c>
      <c r="B1318" s="5" t="s">
        <v>28</v>
      </c>
      <c r="C1318" s="6" t="s">
        <v>29</v>
      </c>
      <c r="D1318" s="5" t="s">
        <v>32</v>
      </c>
      <c r="E1318" s="5" t="s">
        <v>19</v>
      </c>
      <c r="F1318" s="5" t="s">
        <v>17</v>
      </c>
      <c r="G1318" s="7">
        <v>13232</v>
      </c>
    </row>
    <row r="1319" spans="1:7" ht="17.25" x14ac:dyDescent="0.3">
      <c r="A1319" s="4" t="s">
        <v>56</v>
      </c>
      <c r="B1319" s="5" t="s">
        <v>28</v>
      </c>
      <c r="C1319" s="6" t="s">
        <v>29</v>
      </c>
      <c r="D1319" s="5" t="s">
        <v>32</v>
      </c>
      <c r="E1319" s="5" t="s">
        <v>20</v>
      </c>
      <c r="F1319" s="5" t="s">
        <v>21</v>
      </c>
      <c r="G1319" s="7">
        <v>3087</v>
      </c>
    </row>
    <row r="1320" spans="1:7" ht="17.25" x14ac:dyDescent="0.3">
      <c r="A1320" s="4" t="s">
        <v>56</v>
      </c>
      <c r="B1320" s="5" t="s">
        <v>28</v>
      </c>
      <c r="C1320" s="6" t="s">
        <v>29</v>
      </c>
      <c r="D1320" s="5" t="s">
        <v>32</v>
      </c>
      <c r="E1320" s="5" t="s">
        <v>22</v>
      </c>
      <c r="F1320" s="5" t="s">
        <v>21</v>
      </c>
      <c r="G1320" s="7">
        <v>34365</v>
      </c>
    </row>
    <row r="1321" spans="1:7" ht="17.25" x14ac:dyDescent="0.3">
      <c r="A1321" s="4" t="s">
        <v>56</v>
      </c>
      <c r="B1321" s="5" t="s">
        <v>28</v>
      </c>
      <c r="C1321" s="6" t="s">
        <v>29</v>
      </c>
      <c r="D1321" s="5" t="s">
        <v>32</v>
      </c>
      <c r="E1321" s="5" t="s">
        <v>23</v>
      </c>
      <c r="F1321" s="5" t="s">
        <v>21</v>
      </c>
      <c r="G1321" s="7">
        <v>24587</v>
      </c>
    </row>
    <row r="1322" spans="1:7" ht="17.25" x14ac:dyDescent="0.3">
      <c r="A1322" s="4" t="s">
        <v>57</v>
      </c>
      <c r="B1322" s="5" t="s">
        <v>28</v>
      </c>
      <c r="C1322" s="6" t="s">
        <v>29</v>
      </c>
      <c r="D1322" s="5" t="s">
        <v>32</v>
      </c>
      <c r="E1322" s="5" t="s">
        <v>8</v>
      </c>
      <c r="F1322" s="5" t="s">
        <v>9</v>
      </c>
      <c r="G1322" s="7">
        <v>18359</v>
      </c>
    </row>
    <row r="1323" spans="1:7" ht="17.25" x14ac:dyDescent="0.3">
      <c r="A1323" s="4" t="s">
        <v>57</v>
      </c>
      <c r="B1323" s="5" t="s">
        <v>28</v>
      </c>
      <c r="C1323" s="6" t="s">
        <v>29</v>
      </c>
      <c r="D1323" s="5" t="s">
        <v>32</v>
      </c>
      <c r="E1323" s="5" t="s">
        <v>10</v>
      </c>
      <c r="F1323" s="5" t="s">
        <v>9</v>
      </c>
      <c r="G1323" s="7">
        <v>16438</v>
      </c>
    </row>
    <row r="1324" spans="1:7" ht="17.25" x14ac:dyDescent="0.3">
      <c r="A1324" s="4" t="s">
        <v>57</v>
      </c>
      <c r="B1324" s="5" t="s">
        <v>28</v>
      </c>
      <c r="C1324" s="6" t="s">
        <v>29</v>
      </c>
      <c r="D1324" s="5" t="s">
        <v>32</v>
      </c>
      <c r="E1324" s="5" t="s">
        <v>11</v>
      </c>
      <c r="F1324" s="5" t="s">
        <v>9</v>
      </c>
      <c r="G1324" s="7">
        <v>26920</v>
      </c>
    </row>
    <row r="1325" spans="1:7" ht="17.25" x14ac:dyDescent="0.3">
      <c r="A1325" s="4" t="s">
        <v>57</v>
      </c>
      <c r="B1325" s="5" t="s">
        <v>28</v>
      </c>
      <c r="C1325" s="6" t="s">
        <v>29</v>
      </c>
      <c r="D1325" s="5" t="s">
        <v>32</v>
      </c>
      <c r="E1325" s="5" t="s">
        <v>12</v>
      </c>
      <c r="F1325" s="5" t="s">
        <v>13</v>
      </c>
      <c r="G1325" s="7">
        <v>12792</v>
      </c>
    </row>
    <row r="1326" spans="1:7" ht="17.25" x14ac:dyDescent="0.3">
      <c r="A1326" s="4" t="s">
        <v>57</v>
      </c>
      <c r="B1326" s="5" t="s">
        <v>28</v>
      </c>
      <c r="C1326" s="6" t="s">
        <v>29</v>
      </c>
      <c r="D1326" s="5" t="s">
        <v>32</v>
      </c>
      <c r="E1326" s="5" t="s">
        <v>14</v>
      </c>
      <c r="F1326" s="5" t="s">
        <v>13</v>
      </c>
      <c r="G1326" s="7">
        <v>27960</v>
      </c>
    </row>
    <row r="1327" spans="1:7" ht="17.25" x14ac:dyDescent="0.3">
      <c r="A1327" s="4" t="s">
        <v>57</v>
      </c>
      <c r="B1327" s="5" t="s">
        <v>28</v>
      </c>
      <c r="C1327" s="6" t="s">
        <v>29</v>
      </c>
      <c r="D1327" s="5" t="s">
        <v>32</v>
      </c>
      <c r="E1327" s="5" t="s">
        <v>15</v>
      </c>
      <c r="F1327" s="5" t="s">
        <v>13</v>
      </c>
      <c r="G1327" s="7">
        <v>31925</v>
      </c>
    </row>
    <row r="1328" spans="1:7" ht="17.25" x14ac:dyDescent="0.3">
      <c r="A1328" s="4" t="s">
        <v>57</v>
      </c>
      <c r="B1328" s="5" t="s">
        <v>28</v>
      </c>
      <c r="C1328" s="6" t="s">
        <v>29</v>
      </c>
      <c r="D1328" s="5" t="s">
        <v>32</v>
      </c>
      <c r="E1328" s="5" t="s">
        <v>16</v>
      </c>
      <c r="F1328" s="5" t="s">
        <v>17</v>
      </c>
      <c r="G1328" s="7">
        <v>30436</v>
      </c>
    </row>
    <row r="1329" spans="1:7" ht="17.25" x14ac:dyDescent="0.3">
      <c r="A1329" s="4" t="s">
        <v>57</v>
      </c>
      <c r="B1329" s="5" t="s">
        <v>28</v>
      </c>
      <c r="C1329" s="6" t="s">
        <v>29</v>
      </c>
      <c r="D1329" s="5" t="s">
        <v>32</v>
      </c>
      <c r="E1329" s="5" t="s">
        <v>18</v>
      </c>
      <c r="F1329" s="5" t="s">
        <v>17</v>
      </c>
      <c r="G1329" s="7">
        <v>37710</v>
      </c>
    </row>
    <row r="1330" spans="1:7" ht="17.25" x14ac:dyDescent="0.3">
      <c r="A1330" s="4" t="s">
        <v>57</v>
      </c>
      <c r="B1330" s="5" t="s">
        <v>28</v>
      </c>
      <c r="C1330" s="6" t="s">
        <v>29</v>
      </c>
      <c r="D1330" s="5" t="s">
        <v>32</v>
      </c>
      <c r="E1330" s="5" t="s">
        <v>19</v>
      </c>
      <c r="F1330" s="5" t="s">
        <v>17</v>
      </c>
      <c r="G1330" s="7">
        <v>8652</v>
      </c>
    </row>
    <row r="1331" spans="1:7" ht="17.25" x14ac:dyDescent="0.3">
      <c r="A1331" s="4" t="s">
        <v>57</v>
      </c>
      <c r="B1331" s="5" t="s">
        <v>28</v>
      </c>
      <c r="C1331" s="6" t="s">
        <v>29</v>
      </c>
      <c r="D1331" s="5" t="s">
        <v>32</v>
      </c>
      <c r="E1331" s="5" t="s">
        <v>20</v>
      </c>
      <c r="F1331" s="5" t="s">
        <v>21</v>
      </c>
      <c r="G1331" s="7">
        <v>20676</v>
      </c>
    </row>
    <row r="1332" spans="1:7" ht="17.25" x14ac:dyDescent="0.3">
      <c r="A1332" s="4" t="s">
        <v>57</v>
      </c>
      <c r="B1332" s="5" t="s">
        <v>28</v>
      </c>
      <c r="C1332" s="6" t="s">
        <v>29</v>
      </c>
      <c r="D1332" s="5" t="s">
        <v>32</v>
      </c>
      <c r="E1332" s="5" t="s">
        <v>22</v>
      </c>
      <c r="F1332" s="5" t="s">
        <v>21</v>
      </c>
      <c r="G1332" s="7">
        <v>39611</v>
      </c>
    </row>
    <row r="1333" spans="1:7" ht="17.25" x14ac:dyDescent="0.3">
      <c r="A1333" s="4" t="s">
        <v>57</v>
      </c>
      <c r="B1333" s="5" t="s">
        <v>28</v>
      </c>
      <c r="C1333" s="6" t="s">
        <v>29</v>
      </c>
      <c r="D1333" s="5" t="s">
        <v>32</v>
      </c>
      <c r="E1333" s="5" t="s">
        <v>23</v>
      </c>
      <c r="F1333" s="5" t="s">
        <v>21</v>
      </c>
      <c r="G1333" s="7">
        <v>40075</v>
      </c>
    </row>
    <row r="1334" spans="1:7" ht="17.25" x14ac:dyDescent="0.3">
      <c r="A1334" s="4" t="s">
        <v>58</v>
      </c>
      <c r="B1334" s="5" t="s">
        <v>28</v>
      </c>
      <c r="C1334" s="6" t="s">
        <v>29</v>
      </c>
      <c r="D1334" s="5" t="s">
        <v>32</v>
      </c>
      <c r="E1334" s="5" t="s">
        <v>8</v>
      </c>
      <c r="F1334" s="5" t="s">
        <v>9</v>
      </c>
      <c r="G1334" s="7">
        <v>6912</v>
      </c>
    </row>
    <row r="1335" spans="1:7" ht="17.25" x14ac:dyDescent="0.3">
      <c r="A1335" s="4" t="s">
        <v>58</v>
      </c>
      <c r="B1335" s="5" t="s">
        <v>28</v>
      </c>
      <c r="C1335" s="6" t="s">
        <v>29</v>
      </c>
      <c r="D1335" s="5" t="s">
        <v>32</v>
      </c>
      <c r="E1335" s="5" t="s">
        <v>10</v>
      </c>
      <c r="F1335" s="5" t="s">
        <v>9</v>
      </c>
      <c r="G1335" s="7">
        <v>16146</v>
      </c>
    </row>
    <row r="1336" spans="1:7" ht="17.25" x14ac:dyDescent="0.3">
      <c r="A1336" s="4" t="s">
        <v>58</v>
      </c>
      <c r="B1336" s="5" t="s">
        <v>28</v>
      </c>
      <c r="C1336" s="6" t="s">
        <v>29</v>
      </c>
      <c r="D1336" s="5" t="s">
        <v>32</v>
      </c>
      <c r="E1336" s="5" t="s">
        <v>11</v>
      </c>
      <c r="F1336" s="5" t="s">
        <v>9</v>
      </c>
      <c r="G1336" s="7">
        <v>24868</v>
      </c>
    </row>
    <row r="1337" spans="1:7" ht="17.25" x14ac:dyDescent="0.3">
      <c r="A1337" s="4" t="s">
        <v>58</v>
      </c>
      <c r="B1337" s="5" t="s">
        <v>28</v>
      </c>
      <c r="C1337" s="6" t="s">
        <v>29</v>
      </c>
      <c r="D1337" s="5" t="s">
        <v>32</v>
      </c>
      <c r="E1337" s="5" t="s">
        <v>12</v>
      </c>
      <c r="F1337" s="5" t="s">
        <v>13</v>
      </c>
      <c r="G1337" s="7">
        <v>39335</v>
      </c>
    </row>
    <row r="1338" spans="1:7" ht="17.25" x14ac:dyDescent="0.3">
      <c r="A1338" s="4" t="s">
        <v>58</v>
      </c>
      <c r="B1338" s="5" t="s">
        <v>28</v>
      </c>
      <c r="C1338" s="6" t="s">
        <v>29</v>
      </c>
      <c r="D1338" s="5" t="s">
        <v>32</v>
      </c>
      <c r="E1338" s="5" t="s">
        <v>14</v>
      </c>
      <c r="F1338" s="5" t="s">
        <v>13</v>
      </c>
      <c r="G1338" s="7">
        <v>36378</v>
      </c>
    </row>
    <row r="1339" spans="1:7" ht="17.25" x14ac:dyDescent="0.3">
      <c r="A1339" s="4" t="s">
        <v>58</v>
      </c>
      <c r="B1339" s="5" t="s">
        <v>28</v>
      </c>
      <c r="C1339" s="6" t="s">
        <v>29</v>
      </c>
      <c r="D1339" s="5" t="s">
        <v>32</v>
      </c>
      <c r="E1339" s="5" t="s">
        <v>15</v>
      </c>
      <c r="F1339" s="5" t="s">
        <v>13</v>
      </c>
      <c r="G1339" s="7">
        <v>27412</v>
      </c>
    </row>
    <row r="1340" spans="1:7" ht="17.25" x14ac:dyDescent="0.3">
      <c r="A1340" s="4" t="s">
        <v>58</v>
      </c>
      <c r="B1340" s="5" t="s">
        <v>28</v>
      </c>
      <c r="C1340" s="6" t="s">
        <v>29</v>
      </c>
      <c r="D1340" s="5" t="s">
        <v>32</v>
      </c>
      <c r="E1340" s="5" t="s">
        <v>16</v>
      </c>
      <c r="F1340" s="5" t="s">
        <v>17</v>
      </c>
      <c r="G1340" s="7">
        <v>32552</v>
      </c>
    </row>
    <row r="1341" spans="1:7" ht="17.25" x14ac:dyDescent="0.3">
      <c r="A1341" s="4" t="s">
        <v>58</v>
      </c>
      <c r="B1341" s="5" t="s">
        <v>28</v>
      </c>
      <c r="C1341" s="6" t="s">
        <v>29</v>
      </c>
      <c r="D1341" s="5" t="s">
        <v>32</v>
      </c>
      <c r="E1341" s="5" t="s">
        <v>18</v>
      </c>
      <c r="F1341" s="5" t="s">
        <v>17</v>
      </c>
      <c r="G1341" s="7">
        <v>36806</v>
      </c>
    </row>
    <row r="1342" spans="1:7" ht="17.25" x14ac:dyDescent="0.3">
      <c r="A1342" s="4" t="s">
        <v>58</v>
      </c>
      <c r="B1342" s="5" t="s">
        <v>28</v>
      </c>
      <c r="C1342" s="6" t="s">
        <v>29</v>
      </c>
      <c r="D1342" s="5" t="s">
        <v>32</v>
      </c>
      <c r="E1342" s="5" t="s">
        <v>19</v>
      </c>
      <c r="F1342" s="5" t="s">
        <v>17</v>
      </c>
      <c r="G1342" s="7">
        <v>16466</v>
      </c>
    </row>
    <row r="1343" spans="1:7" ht="17.25" x14ac:dyDescent="0.3">
      <c r="A1343" s="4" t="s">
        <v>58</v>
      </c>
      <c r="B1343" s="5" t="s">
        <v>28</v>
      </c>
      <c r="C1343" s="6" t="s">
        <v>29</v>
      </c>
      <c r="D1343" s="5" t="s">
        <v>32</v>
      </c>
      <c r="E1343" s="5" t="s">
        <v>20</v>
      </c>
      <c r="F1343" s="5" t="s">
        <v>21</v>
      </c>
      <c r="G1343" s="7">
        <v>17165</v>
      </c>
    </row>
    <row r="1344" spans="1:7" ht="17.25" x14ac:dyDescent="0.3">
      <c r="A1344" s="4" t="s">
        <v>58</v>
      </c>
      <c r="B1344" s="5" t="s">
        <v>28</v>
      </c>
      <c r="C1344" s="6" t="s">
        <v>29</v>
      </c>
      <c r="D1344" s="5" t="s">
        <v>32</v>
      </c>
      <c r="E1344" s="5" t="s">
        <v>22</v>
      </c>
      <c r="F1344" s="5" t="s">
        <v>21</v>
      </c>
      <c r="G1344" s="7">
        <v>18780</v>
      </c>
    </row>
    <row r="1345" spans="1:7" ht="17.25" x14ac:dyDescent="0.3">
      <c r="A1345" s="4" t="s">
        <v>58</v>
      </c>
      <c r="B1345" s="5" t="s">
        <v>28</v>
      </c>
      <c r="C1345" s="6" t="s">
        <v>29</v>
      </c>
      <c r="D1345" s="5" t="s">
        <v>32</v>
      </c>
      <c r="E1345" s="5" t="s">
        <v>23</v>
      </c>
      <c r="F1345" s="5" t="s">
        <v>21</v>
      </c>
      <c r="G1345" s="7">
        <v>35296</v>
      </c>
    </row>
    <row r="1346" spans="1:7" ht="17.25" x14ac:dyDescent="0.3">
      <c r="A1346" s="4" t="s">
        <v>55</v>
      </c>
      <c r="B1346" s="5" t="s">
        <v>28</v>
      </c>
      <c r="C1346" s="6" t="s">
        <v>29</v>
      </c>
      <c r="D1346" s="5" t="s">
        <v>33</v>
      </c>
      <c r="E1346" s="5" t="s">
        <v>8</v>
      </c>
      <c r="F1346" s="5" t="s">
        <v>9</v>
      </c>
      <c r="G1346" s="7">
        <v>8054</v>
      </c>
    </row>
    <row r="1347" spans="1:7" ht="17.25" x14ac:dyDescent="0.3">
      <c r="A1347" s="4" t="s">
        <v>55</v>
      </c>
      <c r="B1347" s="5" t="s">
        <v>28</v>
      </c>
      <c r="C1347" s="6" t="s">
        <v>29</v>
      </c>
      <c r="D1347" s="5" t="s">
        <v>33</v>
      </c>
      <c r="E1347" s="5" t="s">
        <v>10</v>
      </c>
      <c r="F1347" s="5" t="s">
        <v>9</v>
      </c>
      <c r="G1347" s="7">
        <v>9533</v>
      </c>
    </row>
    <row r="1348" spans="1:7" ht="17.25" x14ac:dyDescent="0.3">
      <c r="A1348" s="4" t="s">
        <v>55</v>
      </c>
      <c r="B1348" s="5" t="s">
        <v>28</v>
      </c>
      <c r="C1348" s="6" t="s">
        <v>29</v>
      </c>
      <c r="D1348" s="5" t="s">
        <v>33</v>
      </c>
      <c r="E1348" s="5" t="s">
        <v>11</v>
      </c>
      <c r="F1348" s="5" t="s">
        <v>9</v>
      </c>
      <c r="G1348" s="7">
        <v>4017</v>
      </c>
    </row>
    <row r="1349" spans="1:7" ht="17.25" x14ac:dyDescent="0.3">
      <c r="A1349" s="4" t="s">
        <v>55</v>
      </c>
      <c r="B1349" s="5" t="s">
        <v>28</v>
      </c>
      <c r="C1349" s="6" t="s">
        <v>29</v>
      </c>
      <c r="D1349" s="5" t="s">
        <v>33</v>
      </c>
      <c r="E1349" s="5" t="s">
        <v>12</v>
      </c>
      <c r="F1349" s="5" t="s">
        <v>13</v>
      </c>
      <c r="G1349" s="7">
        <v>5547</v>
      </c>
    </row>
    <row r="1350" spans="1:7" ht="17.25" x14ac:dyDescent="0.3">
      <c r="A1350" s="4" t="s">
        <v>55</v>
      </c>
      <c r="B1350" s="5" t="s">
        <v>28</v>
      </c>
      <c r="C1350" s="6" t="s">
        <v>29</v>
      </c>
      <c r="D1350" s="5" t="s">
        <v>33</v>
      </c>
      <c r="E1350" s="5" t="s">
        <v>14</v>
      </c>
      <c r="F1350" s="5" t="s">
        <v>13</v>
      </c>
      <c r="G1350" s="7">
        <v>2111</v>
      </c>
    </row>
    <row r="1351" spans="1:7" ht="17.25" x14ac:dyDescent="0.3">
      <c r="A1351" s="4" t="s">
        <v>55</v>
      </c>
      <c r="B1351" s="5" t="s">
        <v>28</v>
      </c>
      <c r="C1351" s="6" t="s">
        <v>29</v>
      </c>
      <c r="D1351" s="5" t="s">
        <v>33</v>
      </c>
      <c r="E1351" s="5" t="s">
        <v>15</v>
      </c>
      <c r="F1351" s="5" t="s">
        <v>13</v>
      </c>
      <c r="G1351" s="7">
        <v>6071</v>
      </c>
    </row>
    <row r="1352" spans="1:7" ht="17.25" x14ac:dyDescent="0.3">
      <c r="A1352" s="4" t="s">
        <v>55</v>
      </c>
      <c r="B1352" s="5" t="s">
        <v>28</v>
      </c>
      <c r="C1352" s="6" t="s">
        <v>29</v>
      </c>
      <c r="D1352" s="5" t="s">
        <v>33</v>
      </c>
      <c r="E1352" s="5" t="s">
        <v>16</v>
      </c>
      <c r="F1352" s="5" t="s">
        <v>17</v>
      </c>
      <c r="G1352" s="7">
        <v>3061</v>
      </c>
    </row>
    <row r="1353" spans="1:7" ht="17.25" x14ac:dyDescent="0.3">
      <c r="A1353" s="4" t="s">
        <v>55</v>
      </c>
      <c r="B1353" s="5" t="s">
        <v>28</v>
      </c>
      <c r="C1353" s="6" t="s">
        <v>29</v>
      </c>
      <c r="D1353" s="5" t="s">
        <v>33</v>
      </c>
      <c r="E1353" s="5" t="s">
        <v>18</v>
      </c>
      <c r="F1353" s="5" t="s">
        <v>17</v>
      </c>
      <c r="G1353" s="7">
        <v>4238</v>
      </c>
    </row>
    <row r="1354" spans="1:7" ht="17.25" x14ac:dyDescent="0.3">
      <c r="A1354" s="4" t="s">
        <v>55</v>
      </c>
      <c r="B1354" s="5" t="s">
        <v>28</v>
      </c>
      <c r="C1354" s="6" t="s">
        <v>29</v>
      </c>
      <c r="D1354" s="5" t="s">
        <v>33</v>
      </c>
      <c r="E1354" s="5" t="s">
        <v>19</v>
      </c>
      <c r="F1354" s="5" t="s">
        <v>17</v>
      </c>
      <c r="G1354" s="7">
        <v>5575</v>
      </c>
    </row>
    <row r="1355" spans="1:7" ht="17.25" x14ac:dyDescent="0.3">
      <c r="A1355" s="4" t="s">
        <v>55</v>
      </c>
      <c r="B1355" s="5" t="s">
        <v>28</v>
      </c>
      <c r="C1355" s="6" t="s">
        <v>29</v>
      </c>
      <c r="D1355" s="5" t="s">
        <v>33</v>
      </c>
      <c r="E1355" s="5" t="s">
        <v>20</v>
      </c>
      <c r="F1355" s="5" t="s">
        <v>21</v>
      </c>
      <c r="G1355" s="7">
        <v>2145</v>
      </c>
    </row>
    <row r="1356" spans="1:7" ht="17.25" x14ac:dyDescent="0.3">
      <c r="A1356" s="4" t="s">
        <v>55</v>
      </c>
      <c r="B1356" s="5" t="s">
        <v>28</v>
      </c>
      <c r="C1356" s="6" t="s">
        <v>29</v>
      </c>
      <c r="D1356" s="5" t="s">
        <v>33</v>
      </c>
      <c r="E1356" s="5" t="s">
        <v>22</v>
      </c>
      <c r="F1356" s="5" t="s">
        <v>21</v>
      </c>
      <c r="G1356" s="7">
        <v>1869</v>
      </c>
    </row>
    <row r="1357" spans="1:7" ht="17.25" x14ac:dyDescent="0.3">
      <c r="A1357" s="4" t="s">
        <v>55</v>
      </c>
      <c r="B1357" s="5" t="s">
        <v>28</v>
      </c>
      <c r="C1357" s="6" t="s">
        <v>29</v>
      </c>
      <c r="D1357" s="5" t="s">
        <v>33</v>
      </c>
      <c r="E1357" s="5" t="s">
        <v>23</v>
      </c>
      <c r="F1357" s="5" t="s">
        <v>21</v>
      </c>
      <c r="G1357" s="7">
        <v>8224</v>
      </c>
    </row>
    <row r="1358" spans="1:7" ht="17.25" x14ac:dyDescent="0.3">
      <c r="A1358" s="4" t="s">
        <v>56</v>
      </c>
      <c r="B1358" s="5" t="s">
        <v>28</v>
      </c>
      <c r="C1358" s="6" t="s">
        <v>29</v>
      </c>
      <c r="D1358" s="5" t="s">
        <v>33</v>
      </c>
      <c r="E1358" s="5" t="s">
        <v>8</v>
      </c>
      <c r="F1358" s="5" t="s">
        <v>9</v>
      </c>
      <c r="G1358" s="7">
        <v>33192</v>
      </c>
    </row>
    <row r="1359" spans="1:7" ht="17.25" x14ac:dyDescent="0.3">
      <c r="A1359" s="4" t="s">
        <v>56</v>
      </c>
      <c r="B1359" s="5" t="s">
        <v>28</v>
      </c>
      <c r="C1359" s="6" t="s">
        <v>29</v>
      </c>
      <c r="D1359" s="5" t="s">
        <v>33</v>
      </c>
      <c r="E1359" s="5" t="s">
        <v>10</v>
      </c>
      <c r="F1359" s="5" t="s">
        <v>9</v>
      </c>
      <c r="G1359" s="7">
        <v>36757</v>
      </c>
    </row>
    <row r="1360" spans="1:7" ht="17.25" x14ac:dyDescent="0.3">
      <c r="A1360" s="4" t="s">
        <v>56</v>
      </c>
      <c r="B1360" s="5" t="s">
        <v>28</v>
      </c>
      <c r="C1360" s="6" t="s">
        <v>29</v>
      </c>
      <c r="D1360" s="5" t="s">
        <v>33</v>
      </c>
      <c r="E1360" s="5" t="s">
        <v>11</v>
      </c>
      <c r="F1360" s="5" t="s">
        <v>9</v>
      </c>
      <c r="G1360" s="7">
        <v>14175</v>
      </c>
    </row>
    <row r="1361" spans="1:7" ht="17.25" x14ac:dyDescent="0.3">
      <c r="A1361" s="4" t="s">
        <v>56</v>
      </c>
      <c r="B1361" s="5" t="s">
        <v>28</v>
      </c>
      <c r="C1361" s="6" t="s">
        <v>29</v>
      </c>
      <c r="D1361" s="5" t="s">
        <v>33</v>
      </c>
      <c r="E1361" s="5" t="s">
        <v>12</v>
      </c>
      <c r="F1361" s="5" t="s">
        <v>13</v>
      </c>
      <c r="G1361" s="7">
        <v>9603</v>
      </c>
    </row>
    <row r="1362" spans="1:7" ht="17.25" x14ac:dyDescent="0.3">
      <c r="A1362" s="4" t="s">
        <v>56</v>
      </c>
      <c r="B1362" s="5" t="s">
        <v>28</v>
      </c>
      <c r="C1362" s="6" t="s">
        <v>29</v>
      </c>
      <c r="D1362" s="5" t="s">
        <v>33</v>
      </c>
      <c r="E1362" s="5" t="s">
        <v>14</v>
      </c>
      <c r="F1362" s="5" t="s">
        <v>13</v>
      </c>
      <c r="G1362" s="7">
        <v>28474</v>
      </c>
    </row>
    <row r="1363" spans="1:7" ht="17.25" x14ac:dyDescent="0.3">
      <c r="A1363" s="4" t="s">
        <v>56</v>
      </c>
      <c r="B1363" s="5" t="s">
        <v>28</v>
      </c>
      <c r="C1363" s="6" t="s">
        <v>29</v>
      </c>
      <c r="D1363" s="5" t="s">
        <v>33</v>
      </c>
      <c r="E1363" s="5" t="s">
        <v>15</v>
      </c>
      <c r="F1363" s="5" t="s">
        <v>13</v>
      </c>
      <c r="G1363" s="7">
        <v>35786</v>
      </c>
    </row>
    <row r="1364" spans="1:7" ht="17.25" x14ac:dyDescent="0.3">
      <c r="A1364" s="4" t="s">
        <v>56</v>
      </c>
      <c r="B1364" s="5" t="s">
        <v>28</v>
      </c>
      <c r="C1364" s="6" t="s">
        <v>29</v>
      </c>
      <c r="D1364" s="5" t="s">
        <v>33</v>
      </c>
      <c r="E1364" s="5" t="s">
        <v>16</v>
      </c>
      <c r="F1364" s="5" t="s">
        <v>17</v>
      </c>
      <c r="G1364" s="7">
        <v>33723</v>
      </c>
    </row>
    <row r="1365" spans="1:7" ht="17.25" x14ac:dyDescent="0.3">
      <c r="A1365" s="4" t="s">
        <v>56</v>
      </c>
      <c r="B1365" s="5" t="s">
        <v>28</v>
      </c>
      <c r="C1365" s="6" t="s">
        <v>29</v>
      </c>
      <c r="D1365" s="5" t="s">
        <v>33</v>
      </c>
      <c r="E1365" s="5" t="s">
        <v>18</v>
      </c>
      <c r="F1365" s="5" t="s">
        <v>17</v>
      </c>
      <c r="G1365" s="7">
        <v>7220</v>
      </c>
    </row>
    <row r="1366" spans="1:7" ht="17.25" x14ac:dyDescent="0.3">
      <c r="A1366" s="4" t="s">
        <v>56</v>
      </c>
      <c r="B1366" s="5" t="s">
        <v>28</v>
      </c>
      <c r="C1366" s="6" t="s">
        <v>29</v>
      </c>
      <c r="D1366" s="5" t="s">
        <v>33</v>
      </c>
      <c r="E1366" s="5" t="s">
        <v>19</v>
      </c>
      <c r="F1366" s="5" t="s">
        <v>17</v>
      </c>
      <c r="G1366" s="7">
        <v>29125</v>
      </c>
    </row>
    <row r="1367" spans="1:7" ht="17.25" x14ac:dyDescent="0.3">
      <c r="A1367" s="4" t="s">
        <v>56</v>
      </c>
      <c r="B1367" s="5" t="s">
        <v>28</v>
      </c>
      <c r="C1367" s="6" t="s">
        <v>29</v>
      </c>
      <c r="D1367" s="5" t="s">
        <v>33</v>
      </c>
      <c r="E1367" s="5" t="s">
        <v>20</v>
      </c>
      <c r="F1367" s="5" t="s">
        <v>21</v>
      </c>
      <c r="G1367" s="7">
        <v>14560</v>
      </c>
    </row>
    <row r="1368" spans="1:7" ht="17.25" x14ac:dyDescent="0.3">
      <c r="A1368" s="4" t="s">
        <v>56</v>
      </c>
      <c r="B1368" s="5" t="s">
        <v>28</v>
      </c>
      <c r="C1368" s="6" t="s">
        <v>29</v>
      </c>
      <c r="D1368" s="5" t="s">
        <v>33</v>
      </c>
      <c r="E1368" s="5" t="s">
        <v>22</v>
      </c>
      <c r="F1368" s="5" t="s">
        <v>21</v>
      </c>
      <c r="G1368" s="7">
        <v>34055</v>
      </c>
    </row>
    <row r="1369" spans="1:7" ht="17.25" x14ac:dyDescent="0.3">
      <c r="A1369" s="4" t="s">
        <v>56</v>
      </c>
      <c r="B1369" s="5" t="s">
        <v>28</v>
      </c>
      <c r="C1369" s="6" t="s">
        <v>29</v>
      </c>
      <c r="D1369" s="5" t="s">
        <v>33</v>
      </c>
      <c r="E1369" s="5" t="s">
        <v>23</v>
      </c>
      <c r="F1369" s="5" t="s">
        <v>21</v>
      </c>
      <c r="G1369" s="7">
        <v>18572</v>
      </c>
    </row>
    <row r="1370" spans="1:7" ht="17.25" x14ac:dyDescent="0.3">
      <c r="A1370" s="4" t="s">
        <v>57</v>
      </c>
      <c r="B1370" s="5" t="s">
        <v>28</v>
      </c>
      <c r="C1370" s="6" t="s">
        <v>29</v>
      </c>
      <c r="D1370" s="5" t="s">
        <v>33</v>
      </c>
      <c r="E1370" s="5" t="s">
        <v>8</v>
      </c>
      <c r="F1370" s="5" t="s">
        <v>9</v>
      </c>
      <c r="G1370" s="7">
        <v>4284</v>
      </c>
    </row>
    <row r="1371" spans="1:7" ht="17.25" x14ac:dyDescent="0.3">
      <c r="A1371" s="4" t="s">
        <v>57</v>
      </c>
      <c r="B1371" s="5" t="s">
        <v>28</v>
      </c>
      <c r="C1371" s="6" t="s">
        <v>29</v>
      </c>
      <c r="D1371" s="5" t="s">
        <v>33</v>
      </c>
      <c r="E1371" s="5" t="s">
        <v>10</v>
      </c>
      <c r="F1371" s="5" t="s">
        <v>9</v>
      </c>
      <c r="G1371" s="7">
        <v>35226</v>
      </c>
    </row>
    <row r="1372" spans="1:7" ht="17.25" x14ac:dyDescent="0.3">
      <c r="A1372" s="4" t="s">
        <v>57</v>
      </c>
      <c r="B1372" s="5" t="s">
        <v>28</v>
      </c>
      <c r="C1372" s="6" t="s">
        <v>29</v>
      </c>
      <c r="D1372" s="5" t="s">
        <v>33</v>
      </c>
      <c r="E1372" s="5" t="s">
        <v>11</v>
      </c>
      <c r="F1372" s="5" t="s">
        <v>9</v>
      </c>
      <c r="G1372" s="7">
        <v>36443</v>
      </c>
    </row>
    <row r="1373" spans="1:7" ht="17.25" x14ac:dyDescent="0.3">
      <c r="A1373" s="4" t="s">
        <v>57</v>
      </c>
      <c r="B1373" s="5" t="s">
        <v>28</v>
      </c>
      <c r="C1373" s="6" t="s">
        <v>29</v>
      </c>
      <c r="D1373" s="5" t="s">
        <v>33</v>
      </c>
      <c r="E1373" s="5" t="s">
        <v>12</v>
      </c>
      <c r="F1373" s="5" t="s">
        <v>13</v>
      </c>
      <c r="G1373" s="7">
        <v>25103</v>
      </c>
    </row>
    <row r="1374" spans="1:7" ht="17.25" x14ac:dyDescent="0.3">
      <c r="A1374" s="4" t="s">
        <v>57</v>
      </c>
      <c r="B1374" s="5" t="s">
        <v>28</v>
      </c>
      <c r="C1374" s="6" t="s">
        <v>29</v>
      </c>
      <c r="D1374" s="5" t="s">
        <v>33</v>
      </c>
      <c r="E1374" s="5" t="s">
        <v>14</v>
      </c>
      <c r="F1374" s="5" t="s">
        <v>13</v>
      </c>
      <c r="G1374" s="7">
        <v>15265</v>
      </c>
    </row>
    <row r="1375" spans="1:7" ht="17.25" x14ac:dyDescent="0.3">
      <c r="A1375" s="4" t="s">
        <v>57</v>
      </c>
      <c r="B1375" s="5" t="s">
        <v>28</v>
      </c>
      <c r="C1375" s="6" t="s">
        <v>29</v>
      </c>
      <c r="D1375" s="5" t="s">
        <v>33</v>
      </c>
      <c r="E1375" s="5" t="s">
        <v>15</v>
      </c>
      <c r="F1375" s="5" t="s">
        <v>13</v>
      </c>
      <c r="G1375" s="7">
        <v>10963</v>
      </c>
    </row>
    <row r="1376" spans="1:7" ht="17.25" x14ac:dyDescent="0.3">
      <c r="A1376" s="4" t="s">
        <v>57</v>
      </c>
      <c r="B1376" s="5" t="s">
        <v>28</v>
      </c>
      <c r="C1376" s="6" t="s">
        <v>29</v>
      </c>
      <c r="D1376" s="5" t="s">
        <v>33</v>
      </c>
      <c r="E1376" s="5" t="s">
        <v>16</v>
      </c>
      <c r="F1376" s="5" t="s">
        <v>17</v>
      </c>
      <c r="G1376" s="7">
        <v>37669</v>
      </c>
    </row>
    <row r="1377" spans="1:7" ht="17.25" x14ac:dyDescent="0.3">
      <c r="A1377" s="4" t="s">
        <v>57</v>
      </c>
      <c r="B1377" s="5" t="s">
        <v>28</v>
      </c>
      <c r="C1377" s="6" t="s">
        <v>29</v>
      </c>
      <c r="D1377" s="5" t="s">
        <v>33</v>
      </c>
      <c r="E1377" s="5" t="s">
        <v>18</v>
      </c>
      <c r="F1377" s="5" t="s">
        <v>17</v>
      </c>
      <c r="G1377" s="7">
        <v>32095</v>
      </c>
    </row>
    <row r="1378" spans="1:7" ht="17.25" x14ac:dyDescent="0.3">
      <c r="A1378" s="4" t="s">
        <v>57</v>
      </c>
      <c r="B1378" s="5" t="s">
        <v>28</v>
      </c>
      <c r="C1378" s="6" t="s">
        <v>29</v>
      </c>
      <c r="D1378" s="5" t="s">
        <v>33</v>
      </c>
      <c r="E1378" s="5" t="s">
        <v>19</v>
      </c>
      <c r="F1378" s="5" t="s">
        <v>17</v>
      </c>
      <c r="G1378" s="7">
        <v>41808</v>
      </c>
    </row>
    <row r="1379" spans="1:7" ht="17.25" x14ac:dyDescent="0.3">
      <c r="A1379" s="4" t="s">
        <v>57</v>
      </c>
      <c r="B1379" s="5" t="s">
        <v>28</v>
      </c>
      <c r="C1379" s="6" t="s">
        <v>29</v>
      </c>
      <c r="D1379" s="5" t="s">
        <v>33</v>
      </c>
      <c r="E1379" s="5" t="s">
        <v>20</v>
      </c>
      <c r="F1379" s="5" t="s">
        <v>21</v>
      </c>
      <c r="G1379" s="7">
        <v>14135</v>
      </c>
    </row>
    <row r="1380" spans="1:7" ht="17.25" x14ac:dyDescent="0.3">
      <c r="A1380" s="4" t="s">
        <v>57</v>
      </c>
      <c r="B1380" s="5" t="s">
        <v>28</v>
      </c>
      <c r="C1380" s="6" t="s">
        <v>29</v>
      </c>
      <c r="D1380" s="5" t="s">
        <v>33</v>
      </c>
      <c r="E1380" s="5" t="s">
        <v>22</v>
      </c>
      <c r="F1380" s="5" t="s">
        <v>21</v>
      </c>
      <c r="G1380" s="7">
        <v>21256</v>
      </c>
    </row>
    <row r="1381" spans="1:7" ht="17.25" x14ac:dyDescent="0.3">
      <c r="A1381" s="4" t="s">
        <v>57</v>
      </c>
      <c r="B1381" s="5" t="s">
        <v>28</v>
      </c>
      <c r="C1381" s="6" t="s">
        <v>29</v>
      </c>
      <c r="D1381" s="5" t="s">
        <v>33</v>
      </c>
      <c r="E1381" s="5" t="s">
        <v>23</v>
      </c>
      <c r="F1381" s="5" t="s">
        <v>21</v>
      </c>
      <c r="G1381" s="7">
        <v>24659</v>
      </c>
    </row>
    <row r="1382" spans="1:7" ht="17.25" x14ac:dyDescent="0.3">
      <c r="A1382" s="4" t="s">
        <v>58</v>
      </c>
      <c r="B1382" s="5" t="s">
        <v>28</v>
      </c>
      <c r="C1382" s="6" t="s">
        <v>29</v>
      </c>
      <c r="D1382" s="5" t="s">
        <v>33</v>
      </c>
      <c r="E1382" s="5" t="s">
        <v>8</v>
      </c>
      <c r="F1382" s="5" t="s">
        <v>9</v>
      </c>
      <c r="G1382" s="7">
        <v>16434</v>
      </c>
    </row>
    <row r="1383" spans="1:7" ht="17.25" x14ac:dyDescent="0.3">
      <c r="A1383" s="4" t="s">
        <v>58</v>
      </c>
      <c r="B1383" s="5" t="s">
        <v>28</v>
      </c>
      <c r="C1383" s="6" t="s">
        <v>29</v>
      </c>
      <c r="D1383" s="5" t="s">
        <v>33</v>
      </c>
      <c r="E1383" s="5" t="s">
        <v>10</v>
      </c>
      <c r="F1383" s="5" t="s">
        <v>9</v>
      </c>
      <c r="G1383" s="7">
        <v>42856</v>
      </c>
    </row>
    <row r="1384" spans="1:7" ht="17.25" x14ac:dyDescent="0.3">
      <c r="A1384" s="4" t="s">
        <v>58</v>
      </c>
      <c r="B1384" s="5" t="s">
        <v>28</v>
      </c>
      <c r="C1384" s="6" t="s">
        <v>29</v>
      </c>
      <c r="D1384" s="5" t="s">
        <v>33</v>
      </c>
      <c r="E1384" s="5" t="s">
        <v>11</v>
      </c>
      <c r="F1384" s="5" t="s">
        <v>9</v>
      </c>
      <c r="G1384" s="7">
        <v>33989</v>
      </c>
    </row>
    <row r="1385" spans="1:7" ht="17.25" x14ac:dyDescent="0.3">
      <c r="A1385" s="4" t="s">
        <v>58</v>
      </c>
      <c r="B1385" s="5" t="s">
        <v>28</v>
      </c>
      <c r="C1385" s="6" t="s">
        <v>29</v>
      </c>
      <c r="D1385" s="5" t="s">
        <v>33</v>
      </c>
      <c r="E1385" s="5" t="s">
        <v>12</v>
      </c>
      <c r="F1385" s="5" t="s">
        <v>13</v>
      </c>
      <c r="G1385" s="7">
        <v>2421</v>
      </c>
    </row>
    <row r="1386" spans="1:7" ht="17.25" x14ac:dyDescent="0.3">
      <c r="A1386" s="4" t="s">
        <v>58</v>
      </c>
      <c r="B1386" s="5" t="s">
        <v>28</v>
      </c>
      <c r="C1386" s="6" t="s">
        <v>29</v>
      </c>
      <c r="D1386" s="5" t="s">
        <v>33</v>
      </c>
      <c r="E1386" s="5" t="s">
        <v>14</v>
      </c>
      <c r="F1386" s="5" t="s">
        <v>13</v>
      </c>
      <c r="G1386" s="7">
        <v>27187</v>
      </c>
    </row>
    <row r="1387" spans="1:7" ht="17.25" x14ac:dyDescent="0.3">
      <c r="A1387" s="4" t="s">
        <v>58</v>
      </c>
      <c r="B1387" s="5" t="s">
        <v>28</v>
      </c>
      <c r="C1387" s="6" t="s">
        <v>29</v>
      </c>
      <c r="D1387" s="5" t="s">
        <v>33</v>
      </c>
      <c r="E1387" s="5" t="s">
        <v>15</v>
      </c>
      <c r="F1387" s="5" t="s">
        <v>13</v>
      </c>
      <c r="G1387" s="7">
        <v>21379</v>
      </c>
    </row>
    <row r="1388" spans="1:7" ht="17.25" x14ac:dyDescent="0.3">
      <c r="A1388" s="4" t="s">
        <v>58</v>
      </c>
      <c r="B1388" s="5" t="s">
        <v>28</v>
      </c>
      <c r="C1388" s="6" t="s">
        <v>29</v>
      </c>
      <c r="D1388" s="5" t="s">
        <v>33</v>
      </c>
      <c r="E1388" s="5" t="s">
        <v>16</v>
      </c>
      <c r="F1388" s="5" t="s">
        <v>17</v>
      </c>
      <c r="G1388" s="7">
        <v>37666</v>
      </c>
    </row>
    <row r="1389" spans="1:7" ht="17.25" x14ac:dyDescent="0.3">
      <c r="A1389" s="4" t="s">
        <v>58</v>
      </c>
      <c r="B1389" s="5" t="s">
        <v>28</v>
      </c>
      <c r="C1389" s="6" t="s">
        <v>29</v>
      </c>
      <c r="D1389" s="5" t="s">
        <v>33</v>
      </c>
      <c r="E1389" s="5" t="s">
        <v>18</v>
      </c>
      <c r="F1389" s="5" t="s">
        <v>17</v>
      </c>
      <c r="G1389" s="7">
        <v>26715</v>
      </c>
    </row>
    <row r="1390" spans="1:7" ht="17.25" x14ac:dyDescent="0.3">
      <c r="A1390" s="4" t="s">
        <v>58</v>
      </c>
      <c r="B1390" s="5" t="s">
        <v>28</v>
      </c>
      <c r="C1390" s="6" t="s">
        <v>29</v>
      </c>
      <c r="D1390" s="5" t="s">
        <v>33</v>
      </c>
      <c r="E1390" s="5" t="s">
        <v>19</v>
      </c>
      <c r="F1390" s="5" t="s">
        <v>17</v>
      </c>
      <c r="G1390" s="7">
        <v>32272</v>
      </c>
    </row>
    <row r="1391" spans="1:7" ht="17.25" x14ac:dyDescent="0.3">
      <c r="A1391" s="4" t="s">
        <v>58</v>
      </c>
      <c r="B1391" s="5" t="s">
        <v>28</v>
      </c>
      <c r="C1391" s="6" t="s">
        <v>29</v>
      </c>
      <c r="D1391" s="5" t="s">
        <v>33</v>
      </c>
      <c r="E1391" s="5" t="s">
        <v>20</v>
      </c>
      <c r="F1391" s="5" t="s">
        <v>21</v>
      </c>
      <c r="G1391" s="7">
        <v>35621</v>
      </c>
    </row>
    <row r="1392" spans="1:7" ht="17.25" x14ac:dyDescent="0.3">
      <c r="A1392" s="4" t="s">
        <v>58</v>
      </c>
      <c r="B1392" s="5" t="s">
        <v>28</v>
      </c>
      <c r="C1392" s="6" t="s">
        <v>29</v>
      </c>
      <c r="D1392" s="5" t="s">
        <v>33</v>
      </c>
      <c r="E1392" s="5" t="s">
        <v>22</v>
      </c>
      <c r="F1392" s="5" t="s">
        <v>21</v>
      </c>
      <c r="G1392" s="7">
        <v>15193</v>
      </c>
    </row>
    <row r="1393" spans="1:7" ht="17.25" x14ac:dyDescent="0.3">
      <c r="A1393" s="4" t="s">
        <v>58</v>
      </c>
      <c r="B1393" s="5" t="s">
        <v>28</v>
      </c>
      <c r="C1393" s="6" t="s">
        <v>29</v>
      </c>
      <c r="D1393" s="5" t="s">
        <v>33</v>
      </c>
      <c r="E1393" s="5" t="s">
        <v>23</v>
      </c>
      <c r="F1393" s="5" t="s">
        <v>21</v>
      </c>
      <c r="G1393" s="7">
        <v>20969</v>
      </c>
    </row>
    <row r="1394" spans="1:7" ht="17.25" x14ac:dyDescent="0.3">
      <c r="A1394" s="4" t="s">
        <v>55</v>
      </c>
      <c r="B1394" s="5" t="s">
        <v>28</v>
      </c>
      <c r="C1394" s="6" t="s">
        <v>29</v>
      </c>
      <c r="D1394" s="5" t="s">
        <v>34</v>
      </c>
      <c r="E1394" s="5" t="s">
        <v>8</v>
      </c>
      <c r="F1394" s="5" t="s">
        <v>9</v>
      </c>
      <c r="G1394" s="7">
        <v>8112</v>
      </c>
    </row>
    <row r="1395" spans="1:7" ht="17.25" x14ac:dyDescent="0.3">
      <c r="A1395" s="4" t="s">
        <v>55</v>
      </c>
      <c r="B1395" s="5" t="s">
        <v>28</v>
      </c>
      <c r="C1395" s="6" t="s">
        <v>29</v>
      </c>
      <c r="D1395" s="5" t="s">
        <v>34</v>
      </c>
      <c r="E1395" s="5" t="s">
        <v>10</v>
      </c>
      <c r="F1395" s="5" t="s">
        <v>9</v>
      </c>
      <c r="G1395" s="7">
        <v>5079</v>
      </c>
    </row>
    <row r="1396" spans="1:7" ht="17.25" x14ac:dyDescent="0.3">
      <c r="A1396" s="4" t="s">
        <v>55</v>
      </c>
      <c r="B1396" s="5" t="s">
        <v>28</v>
      </c>
      <c r="C1396" s="6" t="s">
        <v>29</v>
      </c>
      <c r="D1396" s="5" t="s">
        <v>34</v>
      </c>
      <c r="E1396" s="5" t="s">
        <v>11</v>
      </c>
      <c r="F1396" s="5" t="s">
        <v>9</v>
      </c>
      <c r="G1396" s="7">
        <v>1944</v>
      </c>
    </row>
    <row r="1397" spans="1:7" ht="17.25" x14ac:dyDescent="0.3">
      <c r="A1397" s="4" t="s">
        <v>55</v>
      </c>
      <c r="B1397" s="5" t="s">
        <v>28</v>
      </c>
      <c r="C1397" s="6" t="s">
        <v>29</v>
      </c>
      <c r="D1397" s="5" t="s">
        <v>34</v>
      </c>
      <c r="E1397" s="5" t="s">
        <v>12</v>
      </c>
      <c r="F1397" s="5" t="s">
        <v>13</v>
      </c>
      <c r="G1397" s="7">
        <v>5489</v>
      </c>
    </row>
    <row r="1398" spans="1:7" ht="17.25" x14ac:dyDescent="0.3">
      <c r="A1398" s="4" t="s">
        <v>55</v>
      </c>
      <c r="B1398" s="5" t="s">
        <v>28</v>
      </c>
      <c r="C1398" s="6" t="s">
        <v>29</v>
      </c>
      <c r="D1398" s="5" t="s">
        <v>34</v>
      </c>
      <c r="E1398" s="5" t="s">
        <v>14</v>
      </c>
      <c r="F1398" s="5" t="s">
        <v>13</v>
      </c>
      <c r="G1398" s="7">
        <v>4516</v>
      </c>
    </row>
    <row r="1399" spans="1:7" ht="17.25" x14ac:dyDescent="0.3">
      <c r="A1399" s="4" t="s">
        <v>55</v>
      </c>
      <c r="B1399" s="5" t="s">
        <v>28</v>
      </c>
      <c r="C1399" s="6" t="s">
        <v>29</v>
      </c>
      <c r="D1399" s="5" t="s">
        <v>34</v>
      </c>
      <c r="E1399" s="5" t="s">
        <v>15</v>
      </c>
      <c r="F1399" s="5" t="s">
        <v>13</v>
      </c>
      <c r="G1399" s="7">
        <v>4762</v>
      </c>
    </row>
    <row r="1400" spans="1:7" ht="17.25" x14ac:dyDescent="0.3">
      <c r="A1400" s="4" t="s">
        <v>55</v>
      </c>
      <c r="B1400" s="5" t="s">
        <v>28</v>
      </c>
      <c r="C1400" s="6" t="s">
        <v>29</v>
      </c>
      <c r="D1400" s="5" t="s">
        <v>34</v>
      </c>
      <c r="E1400" s="5" t="s">
        <v>16</v>
      </c>
      <c r="F1400" s="5" t="s">
        <v>17</v>
      </c>
      <c r="G1400" s="7">
        <v>1083</v>
      </c>
    </row>
    <row r="1401" spans="1:7" ht="17.25" x14ac:dyDescent="0.3">
      <c r="A1401" s="4" t="s">
        <v>55</v>
      </c>
      <c r="B1401" s="5" t="s">
        <v>28</v>
      </c>
      <c r="C1401" s="6" t="s">
        <v>29</v>
      </c>
      <c r="D1401" s="5" t="s">
        <v>34</v>
      </c>
      <c r="E1401" s="5" t="s">
        <v>18</v>
      </c>
      <c r="F1401" s="5" t="s">
        <v>17</v>
      </c>
      <c r="G1401" s="7">
        <v>9503</v>
      </c>
    </row>
    <row r="1402" spans="1:7" ht="17.25" x14ac:dyDescent="0.3">
      <c r="A1402" s="4" t="s">
        <v>55</v>
      </c>
      <c r="B1402" s="5" t="s">
        <v>28</v>
      </c>
      <c r="C1402" s="6" t="s">
        <v>29</v>
      </c>
      <c r="D1402" s="5" t="s">
        <v>34</v>
      </c>
      <c r="E1402" s="5" t="s">
        <v>19</v>
      </c>
      <c r="F1402" s="5" t="s">
        <v>17</v>
      </c>
      <c r="G1402" s="7">
        <v>5940</v>
      </c>
    </row>
    <row r="1403" spans="1:7" ht="17.25" x14ac:dyDescent="0.3">
      <c r="A1403" s="4" t="s">
        <v>55</v>
      </c>
      <c r="B1403" s="5" t="s">
        <v>28</v>
      </c>
      <c r="C1403" s="6" t="s">
        <v>29</v>
      </c>
      <c r="D1403" s="5" t="s">
        <v>34</v>
      </c>
      <c r="E1403" s="5" t="s">
        <v>20</v>
      </c>
      <c r="F1403" s="5" t="s">
        <v>21</v>
      </c>
      <c r="G1403" s="7">
        <v>8331</v>
      </c>
    </row>
    <row r="1404" spans="1:7" ht="17.25" x14ac:dyDescent="0.3">
      <c r="A1404" s="4" t="s">
        <v>55</v>
      </c>
      <c r="B1404" s="5" t="s">
        <v>28</v>
      </c>
      <c r="C1404" s="6" t="s">
        <v>29</v>
      </c>
      <c r="D1404" s="5" t="s">
        <v>34</v>
      </c>
      <c r="E1404" s="5" t="s">
        <v>22</v>
      </c>
      <c r="F1404" s="5" t="s">
        <v>21</v>
      </c>
      <c r="G1404" s="7">
        <v>6787</v>
      </c>
    </row>
    <row r="1405" spans="1:7" ht="17.25" x14ac:dyDescent="0.3">
      <c r="A1405" s="4" t="s">
        <v>55</v>
      </c>
      <c r="B1405" s="5" t="s">
        <v>28</v>
      </c>
      <c r="C1405" s="6" t="s">
        <v>29</v>
      </c>
      <c r="D1405" s="5" t="s">
        <v>34</v>
      </c>
      <c r="E1405" s="5" t="s">
        <v>23</v>
      </c>
      <c r="F1405" s="5" t="s">
        <v>21</v>
      </c>
      <c r="G1405" s="7">
        <v>8261</v>
      </c>
    </row>
    <row r="1406" spans="1:7" ht="17.25" x14ac:dyDescent="0.3">
      <c r="A1406" s="4" t="s">
        <v>56</v>
      </c>
      <c r="B1406" s="5" t="s">
        <v>28</v>
      </c>
      <c r="C1406" s="6" t="s">
        <v>29</v>
      </c>
      <c r="D1406" s="5" t="s">
        <v>34</v>
      </c>
      <c r="E1406" s="5" t="s">
        <v>8</v>
      </c>
      <c r="F1406" s="5" t="s">
        <v>9</v>
      </c>
      <c r="G1406" s="7">
        <v>24071</v>
      </c>
    </row>
    <row r="1407" spans="1:7" ht="17.25" x14ac:dyDescent="0.3">
      <c r="A1407" s="4" t="s">
        <v>56</v>
      </c>
      <c r="B1407" s="5" t="s">
        <v>28</v>
      </c>
      <c r="C1407" s="6" t="s">
        <v>29</v>
      </c>
      <c r="D1407" s="5" t="s">
        <v>34</v>
      </c>
      <c r="E1407" s="5" t="s">
        <v>10</v>
      </c>
      <c r="F1407" s="5" t="s">
        <v>9</v>
      </c>
      <c r="G1407" s="7">
        <v>26048</v>
      </c>
    </row>
    <row r="1408" spans="1:7" ht="17.25" x14ac:dyDescent="0.3">
      <c r="A1408" s="4" t="s">
        <v>56</v>
      </c>
      <c r="B1408" s="5" t="s">
        <v>28</v>
      </c>
      <c r="C1408" s="6" t="s">
        <v>29</v>
      </c>
      <c r="D1408" s="5" t="s">
        <v>34</v>
      </c>
      <c r="E1408" s="5" t="s">
        <v>11</v>
      </c>
      <c r="F1408" s="5" t="s">
        <v>9</v>
      </c>
      <c r="G1408" s="7">
        <v>39423</v>
      </c>
    </row>
    <row r="1409" spans="1:7" ht="17.25" x14ac:dyDescent="0.3">
      <c r="A1409" s="4" t="s">
        <v>56</v>
      </c>
      <c r="B1409" s="5" t="s">
        <v>28</v>
      </c>
      <c r="C1409" s="6" t="s">
        <v>29</v>
      </c>
      <c r="D1409" s="5" t="s">
        <v>34</v>
      </c>
      <c r="E1409" s="5" t="s">
        <v>12</v>
      </c>
      <c r="F1409" s="5" t="s">
        <v>13</v>
      </c>
      <c r="G1409" s="7">
        <v>26948</v>
      </c>
    </row>
    <row r="1410" spans="1:7" ht="17.25" x14ac:dyDescent="0.3">
      <c r="A1410" s="4" t="s">
        <v>56</v>
      </c>
      <c r="B1410" s="5" t="s">
        <v>28</v>
      </c>
      <c r="C1410" s="6" t="s">
        <v>29</v>
      </c>
      <c r="D1410" s="5" t="s">
        <v>34</v>
      </c>
      <c r="E1410" s="5" t="s">
        <v>14</v>
      </c>
      <c r="F1410" s="5" t="s">
        <v>13</v>
      </c>
      <c r="G1410" s="7">
        <v>29184</v>
      </c>
    </row>
    <row r="1411" spans="1:7" ht="17.25" x14ac:dyDescent="0.3">
      <c r="A1411" s="4" t="s">
        <v>56</v>
      </c>
      <c r="B1411" s="5" t="s">
        <v>28</v>
      </c>
      <c r="C1411" s="6" t="s">
        <v>29</v>
      </c>
      <c r="D1411" s="5" t="s">
        <v>34</v>
      </c>
      <c r="E1411" s="5" t="s">
        <v>15</v>
      </c>
      <c r="F1411" s="5" t="s">
        <v>13</v>
      </c>
      <c r="G1411" s="7">
        <v>40127</v>
      </c>
    </row>
    <row r="1412" spans="1:7" ht="17.25" x14ac:dyDescent="0.3">
      <c r="A1412" s="4" t="s">
        <v>56</v>
      </c>
      <c r="B1412" s="5" t="s">
        <v>28</v>
      </c>
      <c r="C1412" s="6" t="s">
        <v>29</v>
      </c>
      <c r="D1412" s="5" t="s">
        <v>34</v>
      </c>
      <c r="E1412" s="5" t="s">
        <v>16</v>
      </c>
      <c r="F1412" s="5" t="s">
        <v>17</v>
      </c>
      <c r="G1412" s="7">
        <v>29212</v>
      </c>
    </row>
    <row r="1413" spans="1:7" ht="17.25" x14ac:dyDescent="0.3">
      <c r="A1413" s="4" t="s">
        <v>56</v>
      </c>
      <c r="B1413" s="5" t="s">
        <v>28</v>
      </c>
      <c r="C1413" s="6" t="s">
        <v>29</v>
      </c>
      <c r="D1413" s="5" t="s">
        <v>34</v>
      </c>
      <c r="E1413" s="5" t="s">
        <v>18</v>
      </c>
      <c r="F1413" s="5" t="s">
        <v>17</v>
      </c>
      <c r="G1413" s="7">
        <v>26657</v>
      </c>
    </row>
    <row r="1414" spans="1:7" ht="17.25" x14ac:dyDescent="0.3">
      <c r="A1414" s="4" t="s">
        <v>56</v>
      </c>
      <c r="B1414" s="5" t="s">
        <v>28</v>
      </c>
      <c r="C1414" s="6" t="s">
        <v>29</v>
      </c>
      <c r="D1414" s="5" t="s">
        <v>34</v>
      </c>
      <c r="E1414" s="5" t="s">
        <v>19</v>
      </c>
      <c r="F1414" s="5" t="s">
        <v>17</v>
      </c>
      <c r="G1414" s="7">
        <v>28913</v>
      </c>
    </row>
    <row r="1415" spans="1:7" ht="17.25" x14ac:dyDescent="0.3">
      <c r="A1415" s="4" t="s">
        <v>56</v>
      </c>
      <c r="B1415" s="5" t="s">
        <v>28</v>
      </c>
      <c r="C1415" s="6" t="s">
        <v>29</v>
      </c>
      <c r="D1415" s="5" t="s">
        <v>34</v>
      </c>
      <c r="E1415" s="5" t="s">
        <v>20</v>
      </c>
      <c r="F1415" s="5" t="s">
        <v>21</v>
      </c>
      <c r="G1415" s="7">
        <v>10213</v>
      </c>
    </row>
    <row r="1416" spans="1:7" ht="17.25" x14ac:dyDescent="0.3">
      <c r="A1416" s="4" t="s">
        <v>56</v>
      </c>
      <c r="B1416" s="5" t="s">
        <v>28</v>
      </c>
      <c r="C1416" s="6" t="s">
        <v>29</v>
      </c>
      <c r="D1416" s="5" t="s">
        <v>34</v>
      </c>
      <c r="E1416" s="5" t="s">
        <v>22</v>
      </c>
      <c r="F1416" s="5" t="s">
        <v>21</v>
      </c>
      <c r="G1416" s="7">
        <v>19047</v>
      </c>
    </row>
    <row r="1417" spans="1:7" ht="17.25" x14ac:dyDescent="0.3">
      <c r="A1417" s="4" t="s">
        <v>56</v>
      </c>
      <c r="B1417" s="5" t="s">
        <v>28</v>
      </c>
      <c r="C1417" s="6" t="s">
        <v>29</v>
      </c>
      <c r="D1417" s="5" t="s">
        <v>34</v>
      </c>
      <c r="E1417" s="5" t="s">
        <v>23</v>
      </c>
      <c r="F1417" s="5" t="s">
        <v>21</v>
      </c>
      <c r="G1417" s="7">
        <v>30641</v>
      </c>
    </row>
    <row r="1418" spans="1:7" ht="17.25" x14ac:dyDescent="0.3">
      <c r="A1418" s="4" t="s">
        <v>57</v>
      </c>
      <c r="B1418" s="5" t="s">
        <v>28</v>
      </c>
      <c r="C1418" s="6" t="s">
        <v>29</v>
      </c>
      <c r="D1418" s="5" t="s">
        <v>34</v>
      </c>
      <c r="E1418" s="5" t="s">
        <v>8</v>
      </c>
      <c r="F1418" s="5" t="s">
        <v>9</v>
      </c>
      <c r="G1418" s="7">
        <v>1534</v>
      </c>
    </row>
    <row r="1419" spans="1:7" ht="17.25" x14ac:dyDescent="0.3">
      <c r="A1419" s="4" t="s">
        <v>57</v>
      </c>
      <c r="B1419" s="5" t="s">
        <v>28</v>
      </c>
      <c r="C1419" s="6" t="s">
        <v>29</v>
      </c>
      <c r="D1419" s="5" t="s">
        <v>34</v>
      </c>
      <c r="E1419" s="5" t="s">
        <v>10</v>
      </c>
      <c r="F1419" s="5" t="s">
        <v>9</v>
      </c>
      <c r="G1419" s="7">
        <v>24781</v>
      </c>
    </row>
    <row r="1420" spans="1:7" ht="17.25" x14ac:dyDescent="0.3">
      <c r="A1420" s="4" t="s">
        <v>57</v>
      </c>
      <c r="B1420" s="5" t="s">
        <v>28</v>
      </c>
      <c r="C1420" s="6" t="s">
        <v>29</v>
      </c>
      <c r="D1420" s="5" t="s">
        <v>34</v>
      </c>
      <c r="E1420" s="5" t="s">
        <v>11</v>
      </c>
      <c r="F1420" s="5" t="s">
        <v>9</v>
      </c>
      <c r="G1420" s="7">
        <v>37254</v>
      </c>
    </row>
    <row r="1421" spans="1:7" ht="17.25" x14ac:dyDescent="0.3">
      <c r="A1421" s="4" t="s">
        <v>57</v>
      </c>
      <c r="B1421" s="5" t="s">
        <v>28</v>
      </c>
      <c r="C1421" s="6" t="s">
        <v>29</v>
      </c>
      <c r="D1421" s="5" t="s">
        <v>34</v>
      </c>
      <c r="E1421" s="5" t="s">
        <v>12</v>
      </c>
      <c r="F1421" s="5" t="s">
        <v>13</v>
      </c>
      <c r="G1421" s="7">
        <v>8960</v>
      </c>
    </row>
    <row r="1422" spans="1:7" ht="17.25" x14ac:dyDescent="0.3">
      <c r="A1422" s="4" t="s">
        <v>57</v>
      </c>
      <c r="B1422" s="5" t="s">
        <v>28</v>
      </c>
      <c r="C1422" s="6" t="s">
        <v>29</v>
      </c>
      <c r="D1422" s="5" t="s">
        <v>34</v>
      </c>
      <c r="E1422" s="5" t="s">
        <v>14</v>
      </c>
      <c r="F1422" s="5" t="s">
        <v>13</v>
      </c>
      <c r="G1422" s="7">
        <v>40469</v>
      </c>
    </row>
    <row r="1423" spans="1:7" ht="17.25" x14ac:dyDescent="0.3">
      <c r="A1423" s="4" t="s">
        <v>57</v>
      </c>
      <c r="B1423" s="5" t="s">
        <v>28</v>
      </c>
      <c r="C1423" s="6" t="s">
        <v>29</v>
      </c>
      <c r="D1423" s="5" t="s">
        <v>34</v>
      </c>
      <c r="E1423" s="5" t="s">
        <v>15</v>
      </c>
      <c r="F1423" s="5" t="s">
        <v>13</v>
      </c>
      <c r="G1423" s="7">
        <v>36046</v>
      </c>
    </row>
    <row r="1424" spans="1:7" ht="17.25" x14ac:dyDescent="0.3">
      <c r="A1424" s="4" t="s">
        <v>57</v>
      </c>
      <c r="B1424" s="5" t="s">
        <v>28</v>
      </c>
      <c r="C1424" s="6" t="s">
        <v>29</v>
      </c>
      <c r="D1424" s="5" t="s">
        <v>34</v>
      </c>
      <c r="E1424" s="5" t="s">
        <v>16</v>
      </c>
      <c r="F1424" s="5" t="s">
        <v>17</v>
      </c>
      <c r="G1424" s="7">
        <v>18472</v>
      </c>
    </row>
    <row r="1425" spans="1:7" ht="17.25" x14ac:dyDescent="0.3">
      <c r="A1425" s="4" t="s">
        <v>57</v>
      </c>
      <c r="B1425" s="5" t="s">
        <v>28</v>
      </c>
      <c r="C1425" s="6" t="s">
        <v>29</v>
      </c>
      <c r="D1425" s="5" t="s">
        <v>34</v>
      </c>
      <c r="E1425" s="5" t="s">
        <v>18</v>
      </c>
      <c r="F1425" s="5" t="s">
        <v>17</v>
      </c>
      <c r="G1425" s="7">
        <v>17793</v>
      </c>
    </row>
    <row r="1426" spans="1:7" ht="17.25" x14ac:dyDescent="0.3">
      <c r="A1426" s="4" t="s">
        <v>57</v>
      </c>
      <c r="B1426" s="5" t="s">
        <v>28</v>
      </c>
      <c r="C1426" s="6" t="s">
        <v>29</v>
      </c>
      <c r="D1426" s="5" t="s">
        <v>34</v>
      </c>
      <c r="E1426" s="5" t="s">
        <v>19</v>
      </c>
      <c r="F1426" s="5" t="s">
        <v>17</v>
      </c>
      <c r="G1426" s="7">
        <v>42203</v>
      </c>
    </row>
    <row r="1427" spans="1:7" ht="17.25" x14ac:dyDescent="0.3">
      <c r="A1427" s="4" t="s">
        <v>57</v>
      </c>
      <c r="B1427" s="5" t="s">
        <v>28</v>
      </c>
      <c r="C1427" s="6" t="s">
        <v>29</v>
      </c>
      <c r="D1427" s="5" t="s">
        <v>34</v>
      </c>
      <c r="E1427" s="5" t="s">
        <v>20</v>
      </c>
      <c r="F1427" s="5" t="s">
        <v>21</v>
      </c>
      <c r="G1427" s="7">
        <v>27303</v>
      </c>
    </row>
    <row r="1428" spans="1:7" ht="17.25" x14ac:dyDescent="0.3">
      <c r="A1428" s="4" t="s">
        <v>57</v>
      </c>
      <c r="B1428" s="5" t="s">
        <v>28</v>
      </c>
      <c r="C1428" s="6" t="s">
        <v>29</v>
      </c>
      <c r="D1428" s="5" t="s">
        <v>34</v>
      </c>
      <c r="E1428" s="5" t="s">
        <v>22</v>
      </c>
      <c r="F1428" s="5" t="s">
        <v>21</v>
      </c>
      <c r="G1428" s="7">
        <v>42843</v>
      </c>
    </row>
    <row r="1429" spans="1:7" ht="17.25" x14ac:dyDescent="0.3">
      <c r="A1429" s="4" t="s">
        <v>57</v>
      </c>
      <c r="B1429" s="5" t="s">
        <v>28</v>
      </c>
      <c r="C1429" s="6" t="s">
        <v>29</v>
      </c>
      <c r="D1429" s="5" t="s">
        <v>34</v>
      </c>
      <c r="E1429" s="5" t="s">
        <v>23</v>
      </c>
      <c r="F1429" s="5" t="s">
        <v>21</v>
      </c>
      <c r="G1429" s="7">
        <v>31743</v>
      </c>
    </row>
    <row r="1430" spans="1:7" ht="17.25" x14ac:dyDescent="0.3">
      <c r="A1430" s="4" t="s">
        <v>58</v>
      </c>
      <c r="B1430" s="5" t="s">
        <v>28</v>
      </c>
      <c r="C1430" s="6" t="s">
        <v>29</v>
      </c>
      <c r="D1430" s="5" t="s">
        <v>34</v>
      </c>
      <c r="E1430" s="5" t="s">
        <v>8</v>
      </c>
      <c r="F1430" s="5" t="s">
        <v>9</v>
      </c>
      <c r="G1430" s="7">
        <v>30591</v>
      </c>
    </row>
    <row r="1431" spans="1:7" ht="17.25" x14ac:dyDescent="0.3">
      <c r="A1431" s="4" t="s">
        <v>58</v>
      </c>
      <c r="B1431" s="5" t="s">
        <v>28</v>
      </c>
      <c r="C1431" s="6" t="s">
        <v>29</v>
      </c>
      <c r="D1431" s="5" t="s">
        <v>34</v>
      </c>
      <c r="E1431" s="5" t="s">
        <v>10</v>
      </c>
      <c r="F1431" s="5" t="s">
        <v>9</v>
      </c>
      <c r="G1431" s="7">
        <v>12964</v>
      </c>
    </row>
    <row r="1432" spans="1:7" ht="17.25" x14ac:dyDescent="0.3">
      <c r="A1432" s="4" t="s">
        <v>58</v>
      </c>
      <c r="B1432" s="5" t="s">
        <v>28</v>
      </c>
      <c r="C1432" s="6" t="s">
        <v>29</v>
      </c>
      <c r="D1432" s="5" t="s">
        <v>34</v>
      </c>
      <c r="E1432" s="5" t="s">
        <v>11</v>
      </c>
      <c r="F1432" s="5" t="s">
        <v>9</v>
      </c>
      <c r="G1432" s="7">
        <v>39160</v>
      </c>
    </row>
    <row r="1433" spans="1:7" ht="17.25" x14ac:dyDescent="0.3">
      <c r="A1433" s="4" t="s">
        <v>58</v>
      </c>
      <c r="B1433" s="5" t="s">
        <v>28</v>
      </c>
      <c r="C1433" s="6" t="s">
        <v>29</v>
      </c>
      <c r="D1433" s="5" t="s">
        <v>34</v>
      </c>
      <c r="E1433" s="5" t="s">
        <v>12</v>
      </c>
      <c r="F1433" s="5" t="s">
        <v>13</v>
      </c>
      <c r="G1433" s="7">
        <v>21849</v>
      </c>
    </row>
    <row r="1434" spans="1:7" ht="17.25" x14ac:dyDescent="0.3">
      <c r="A1434" s="4" t="s">
        <v>58</v>
      </c>
      <c r="B1434" s="5" t="s">
        <v>28</v>
      </c>
      <c r="C1434" s="6" t="s">
        <v>29</v>
      </c>
      <c r="D1434" s="5" t="s">
        <v>34</v>
      </c>
      <c r="E1434" s="5" t="s">
        <v>14</v>
      </c>
      <c r="F1434" s="5" t="s">
        <v>13</v>
      </c>
      <c r="G1434" s="7">
        <v>23737</v>
      </c>
    </row>
    <row r="1435" spans="1:7" ht="17.25" x14ac:dyDescent="0.3">
      <c r="A1435" s="4" t="s">
        <v>58</v>
      </c>
      <c r="B1435" s="5" t="s">
        <v>28</v>
      </c>
      <c r="C1435" s="6" t="s">
        <v>29</v>
      </c>
      <c r="D1435" s="5" t="s">
        <v>34</v>
      </c>
      <c r="E1435" s="5" t="s">
        <v>15</v>
      </c>
      <c r="F1435" s="5" t="s">
        <v>13</v>
      </c>
      <c r="G1435" s="7">
        <v>23909</v>
      </c>
    </row>
    <row r="1436" spans="1:7" ht="17.25" x14ac:dyDescent="0.3">
      <c r="A1436" s="4" t="s">
        <v>58</v>
      </c>
      <c r="B1436" s="5" t="s">
        <v>28</v>
      </c>
      <c r="C1436" s="6" t="s">
        <v>29</v>
      </c>
      <c r="D1436" s="5" t="s">
        <v>34</v>
      </c>
      <c r="E1436" s="5" t="s">
        <v>16</v>
      </c>
      <c r="F1436" s="5" t="s">
        <v>17</v>
      </c>
      <c r="G1436" s="7">
        <v>40292</v>
      </c>
    </row>
    <row r="1437" spans="1:7" ht="17.25" x14ac:dyDescent="0.3">
      <c r="A1437" s="4" t="s">
        <v>58</v>
      </c>
      <c r="B1437" s="5" t="s">
        <v>28</v>
      </c>
      <c r="C1437" s="6" t="s">
        <v>29</v>
      </c>
      <c r="D1437" s="5" t="s">
        <v>34</v>
      </c>
      <c r="E1437" s="5" t="s">
        <v>18</v>
      </c>
      <c r="F1437" s="5" t="s">
        <v>17</v>
      </c>
      <c r="G1437" s="7">
        <v>44655</v>
      </c>
    </row>
    <row r="1438" spans="1:7" ht="17.25" x14ac:dyDescent="0.3">
      <c r="A1438" s="4" t="s">
        <v>58</v>
      </c>
      <c r="B1438" s="5" t="s">
        <v>28</v>
      </c>
      <c r="C1438" s="6" t="s">
        <v>29</v>
      </c>
      <c r="D1438" s="5" t="s">
        <v>34</v>
      </c>
      <c r="E1438" s="5" t="s">
        <v>19</v>
      </c>
      <c r="F1438" s="5" t="s">
        <v>17</v>
      </c>
      <c r="G1438" s="7">
        <v>24803</v>
      </c>
    </row>
    <row r="1439" spans="1:7" ht="17.25" x14ac:dyDescent="0.3">
      <c r="A1439" s="4" t="s">
        <v>58</v>
      </c>
      <c r="B1439" s="5" t="s">
        <v>28</v>
      </c>
      <c r="C1439" s="6" t="s">
        <v>29</v>
      </c>
      <c r="D1439" s="5" t="s">
        <v>34</v>
      </c>
      <c r="E1439" s="5" t="s">
        <v>20</v>
      </c>
      <c r="F1439" s="5" t="s">
        <v>21</v>
      </c>
      <c r="G1439" s="7">
        <v>37770</v>
      </c>
    </row>
    <row r="1440" spans="1:7" ht="17.25" x14ac:dyDescent="0.3">
      <c r="A1440" s="4" t="s">
        <v>58</v>
      </c>
      <c r="B1440" s="5" t="s">
        <v>28</v>
      </c>
      <c r="C1440" s="6" t="s">
        <v>29</v>
      </c>
      <c r="D1440" s="5" t="s">
        <v>34</v>
      </c>
      <c r="E1440" s="5" t="s">
        <v>22</v>
      </c>
      <c r="F1440" s="5" t="s">
        <v>21</v>
      </c>
      <c r="G1440" s="7">
        <v>30366</v>
      </c>
    </row>
    <row r="1441" spans="1:7" ht="17.25" x14ac:dyDescent="0.3">
      <c r="A1441" s="4" t="s">
        <v>58</v>
      </c>
      <c r="B1441" s="5" t="s">
        <v>28</v>
      </c>
      <c r="C1441" s="6" t="s">
        <v>29</v>
      </c>
      <c r="D1441" s="5" t="s">
        <v>34</v>
      </c>
      <c r="E1441" s="5" t="s">
        <v>23</v>
      </c>
      <c r="F1441" s="5" t="s">
        <v>21</v>
      </c>
      <c r="G1441" s="7">
        <v>39181</v>
      </c>
    </row>
    <row r="1442" spans="1:7" ht="16.5" x14ac:dyDescent="0.3">
      <c r="A1442" s="5" t="s">
        <v>59</v>
      </c>
      <c r="B1442" s="5" t="s">
        <v>28</v>
      </c>
      <c r="C1442" s="6" t="s">
        <v>29</v>
      </c>
      <c r="D1442" s="5" t="s">
        <v>30</v>
      </c>
      <c r="E1442" s="5" t="s">
        <v>8</v>
      </c>
      <c r="F1442" s="5" t="s">
        <v>9</v>
      </c>
      <c r="G1442" s="7">
        <v>7024</v>
      </c>
    </row>
    <row r="1443" spans="1:7" ht="16.5" x14ac:dyDescent="0.3">
      <c r="A1443" s="5" t="s">
        <v>59</v>
      </c>
      <c r="B1443" s="5" t="s">
        <v>28</v>
      </c>
      <c r="C1443" s="6" t="s">
        <v>29</v>
      </c>
      <c r="D1443" s="5" t="s">
        <v>30</v>
      </c>
      <c r="E1443" s="5" t="s">
        <v>10</v>
      </c>
      <c r="F1443" s="5" t="s">
        <v>9</v>
      </c>
      <c r="G1443" s="7">
        <v>4022</v>
      </c>
    </row>
    <row r="1444" spans="1:7" ht="16.5" x14ac:dyDescent="0.3">
      <c r="A1444" s="5" t="s">
        <v>59</v>
      </c>
      <c r="B1444" s="5" t="s">
        <v>28</v>
      </c>
      <c r="C1444" s="6" t="s">
        <v>29</v>
      </c>
      <c r="D1444" s="5" t="s">
        <v>30</v>
      </c>
      <c r="E1444" s="5" t="s">
        <v>11</v>
      </c>
      <c r="F1444" s="5" t="s">
        <v>9</v>
      </c>
      <c r="G1444" s="7">
        <v>6087</v>
      </c>
    </row>
    <row r="1445" spans="1:7" ht="16.5" x14ac:dyDescent="0.3">
      <c r="A1445" s="5" t="s">
        <v>59</v>
      </c>
      <c r="B1445" s="5" t="s">
        <v>28</v>
      </c>
      <c r="C1445" s="6" t="s">
        <v>29</v>
      </c>
      <c r="D1445" s="5" t="s">
        <v>30</v>
      </c>
      <c r="E1445" s="5" t="s">
        <v>12</v>
      </c>
      <c r="F1445" s="5" t="s">
        <v>13</v>
      </c>
      <c r="G1445" s="7">
        <v>2090</v>
      </c>
    </row>
    <row r="1446" spans="1:7" ht="16.5" x14ac:dyDescent="0.3">
      <c r="A1446" s="5" t="s">
        <v>59</v>
      </c>
      <c r="B1446" s="5" t="s">
        <v>28</v>
      </c>
      <c r="C1446" s="6" t="s">
        <v>29</v>
      </c>
      <c r="D1446" s="5" t="s">
        <v>30</v>
      </c>
      <c r="E1446" s="5" t="s">
        <v>14</v>
      </c>
      <c r="F1446" s="5" t="s">
        <v>13</v>
      </c>
      <c r="G1446" s="7">
        <v>5057</v>
      </c>
    </row>
    <row r="1447" spans="1:7" ht="16.5" x14ac:dyDescent="0.3">
      <c r="A1447" s="5" t="s">
        <v>59</v>
      </c>
      <c r="B1447" s="5" t="s">
        <v>28</v>
      </c>
      <c r="C1447" s="6" t="s">
        <v>29</v>
      </c>
      <c r="D1447" s="5" t="s">
        <v>30</v>
      </c>
      <c r="E1447" s="5" t="s">
        <v>15</v>
      </c>
      <c r="F1447" s="5" t="s">
        <v>13</v>
      </c>
      <c r="G1447" s="7">
        <v>6463</v>
      </c>
    </row>
    <row r="1448" spans="1:7" ht="16.5" x14ac:dyDescent="0.3">
      <c r="A1448" s="5" t="s">
        <v>59</v>
      </c>
      <c r="B1448" s="5" t="s">
        <v>28</v>
      </c>
      <c r="C1448" s="6" t="s">
        <v>29</v>
      </c>
      <c r="D1448" s="5" t="s">
        <v>30</v>
      </c>
      <c r="E1448" s="5" t="s">
        <v>16</v>
      </c>
      <c r="F1448" s="5" t="s">
        <v>17</v>
      </c>
      <c r="G1448" s="7">
        <v>2154</v>
      </c>
    </row>
    <row r="1449" spans="1:7" ht="16.5" x14ac:dyDescent="0.3">
      <c r="A1449" s="5" t="s">
        <v>59</v>
      </c>
      <c r="B1449" s="5" t="s">
        <v>28</v>
      </c>
      <c r="C1449" s="6" t="s">
        <v>29</v>
      </c>
      <c r="D1449" s="5" t="s">
        <v>30</v>
      </c>
      <c r="E1449" s="5" t="s">
        <v>18</v>
      </c>
      <c r="F1449" s="5" t="s">
        <v>17</v>
      </c>
      <c r="G1449" s="7">
        <v>7121</v>
      </c>
    </row>
    <row r="1450" spans="1:7" ht="16.5" x14ac:dyDescent="0.3">
      <c r="A1450" s="5" t="s">
        <v>59</v>
      </c>
      <c r="B1450" s="5" t="s">
        <v>28</v>
      </c>
      <c r="C1450" s="6" t="s">
        <v>29</v>
      </c>
      <c r="D1450" s="5" t="s">
        <v>30</v>
      </c>
      <c r="E1450" s="5" t="s">
        <v>19</v>
      </c>
      <c r="F1450" s="5" t="s">
        <v>17</v>
      </c>
      <c r="G1450" s="7">
        <v>6791</v>
      </c>
    </row>
    <row r="1451" spans="1:7" ht="16.5" x14ac:dyDescent="0.3">
      <c r="A1451" s="5" t="s">
        <v>59</v>
      </c>
      <c r="B1451" s="5" t="s">
        <v>28</v>
      </c>
      <c r="C1451" s="6" t="s">
        <v>29</v>
      </c>
      <c r="D1451" s="5" t="s">
        <v>30</v>
      </c>
      <c r="E1451" s="5" t="s">
        <v>20</v>
      </c>
      <c r="F1451" s="5" t="s">
        <v>21</v>
      </c>
      <c r="G1451" s="7">
        <v>3624</v>
      </c>
    </row>
    <row r="1452" spans="1:7" ht="16.5" x14ac:dyDescent="0.3">
      <c r="A1452" s="5" t="s">
        <v>59</v>
      </c>
      <c r="B1452" s="5" t="s">
        <v>28</v>
      </c>
      <c r="C1452" s="6" t="s">
        <v>29</v>
      </c>
      <c r="D1452" s="5" t="s">
        <v>30</v>
      </c>
      <c r="E1452" s="5" t="s">
        <v>22</v>
      </c>
      <c r="F1452" s="5" t="s">
        <v>21</v>
      </c>
      <c r="G1452" s="7">
        <v>1476</v>
      </c>
    </row>
    <row r="1453" spans="1:7" ht="16.5" x14ac:dyDescent="0.3">
      <c r="A1453" s="5" t="s">
        <v>59</v>
      </c>
      <c r="B1453" s="5" t="s">
        <v>28</v>
      </c>
      <c r="C1453" s="6" t="s">
        <v>29</v>
      </c>
      <c r="D1453" s="5" t="s">
        <v>30</v>
      </c>
      <c r="E1453" s="5" t="s">
        <v>23</v>
      </c>
      <c r="F1453" s="5" t="s">
        <v>21</v>
      </c>
      <c r="G1453" s="7">
        <v>7111</v>
      </c>
    </row>
    <row r="1454" spans="1:7" ht="16.5" x14ac:dyDescent="0.3">
      <c r="A1454" s="5" t="s">
        <v>60</v>
      </c>
      <c r="B1454" s="5" t="s">
        <v>28</v>
      </c>
      <c r="C1454" s="6" t="s">
        <v>29</v>
      </c>
      <c r="D1454" s="5" t="s">
        <v>30</v>
      </c>
      <c r="E1454" s="5" t="s">
        <v>8</v>
      </c>
      <c r="F1454" s="5" t="s">
        <v>9</v>
      </c>
      <c r="G1454" s="7">
        <v>35960</v>
      </c>
    </row>
    <row r="1455" spans="1:7" ht="16.5" x14ac:dyDescent="0.3">
      <c r="A1455" s="5" t="s">
        <v>60</v>
      </c>
      <c r="B1455" s="5" t="s">
        <v>28</v>
      </c>
      <c r="C1455" s="6" t="s">
        <v>29</v>
      </c>
      <c r="D1455" s="5" t="s">
        <v>30</v>
      </c>
      <c r="E1455" s="5" t="s">
        <v>10</v>
      </c>
      <c r="F1455" s="5" t="s">
        <v>9</v>
      </c>
      <c r="G1455" s="7">
        <v>37346</v>
      </c>
    </row>
    <row r="1456" spans="1:7" ht="16.5" x14ac:dyDescent="0.3">
      <c r="A1456" s="5" t="s">
        <v>60</v>
      </c>
      <c r="B1456" s="5" t="s">
        <v>28</v>
      </c>
      <c r="C1456" s="6" t="s">
        <v>29</v>
      </c>
      <c r="D1456" s="5" t="s">
        <v>30</v>
      </c>
      <c r="E1456" s="5" t="s">
        <v>11</v>
      </c>
      <c r="F1456" s="5" t="s">
        <v>9</v>
      </c>
      <c r="G1456" s="7">
        <v>19314</v>
      </c>
    </row>
    <row r="1457" spans="1:7" ht="16.5" x14ac:dyDescent="0.3">
      <c r="A1457" s="5" t="s">
        <v>60</v>
      </c>
      <c r="B1457" s="5" t="s">
        <v>28</v>
      </c>
      <c r="C1457" s="6" t="s">
        <v>29</v>
      </c>
      <c r="D1457" s="5" t="s">
        <v>30</v>
      </c>
      <c r="E1457" s="5" t="s">
        <v>12</v>
      </c>
      <c r="F1457" s="5" t="s">
        <v>13</v>
      </c>
      <c r="G1457" s="7">
        <v>28174</v>
      </c>
    </row>
    <row r="1458" spans="1:7" ht="16.5" x14ac:dyDescent="0.3">
      <c r="A1458" s="5" t="s">
        <v>60</v>
      </c>
      <c r="B1458" s="5" t="s">
        <v>28</v>
      </c>
      <c r="C1458" s="6" t="s">
        <v>29</v>
      </c>
      <c r="D1458" s="5" t="s">
        <v>30</v>
      </c>
      <c r="E1458" s="5" t="s">
        <v>14</v>
      </c>
      <c r="F1458" s="5" t="s">
        <v>13</v>
      </c>
      <c r="G1458" s="7">
        <v>2262</v>
      </c>
    </row>
    <row r="1459" spans="1:7" ht="16.5" x14ac:dyDescent="0.3">
      <c r="A1459" s="5" t="s">
        <v>60</v>
      </c>
      <c r="B1459" s="5" t="s">
        <v>28</v>
      </c>
      <c r="C1459" s="6" t="s">
        <v>29</v>
      </c>
      <c r="D1459" s="5" t="s">
        <v>30</v>
      </c>
      <c r="E1459" s="5" t="s">
        <v>15</v>
      </c>
      <c r="F1459" s="5" t="s">
        <v>13</v>
      </c>
      <c r="G1459" s="7">
        <v>29850</v>
      </c>
    </row>
    <row r="1460" spans="1:7" ht="16.5" x14ac:dyDescent="0.3">
      <c r="A1460" s="5" t="s">
        <v>60</v>
      </c>
      <c r="B1460" s="5" t="s">
        <v>28</v>
      </c>
      <c r="C1460" s="6" t="s">
        <v>29</v>
      </c>
      <c r="D1460" s="5" t="s">
        <v>30</v>
      </c>
      <c r="E1460" s="5" t="s">
        <v>16</v>
      </c>
      <c r="F1460" s="5" t="s">
        <v>17</v>
      </c>
      <c r="G1460" s="7">
        <v>16237</v>
      </c>
    </row>
    <row r="1461" spans="1:7" ht="16.5" x14ac:dyDescent="0.3">
      <c r="A1461" s="5" t="s">
        <v>60</v>
      </c>
      <c r="B1461" s="5" t="s">
        <v>28</v>
      </c>
      <c r="C1461" s="6" t="s">
        <v>29</v>
      </c>
      <c r="D1461" s="5" t="s">
        <v>30</v>
      </c>
      <c r="E1461" s="5" t="s">
        <v>18</v>
      </c>
      <c r="F1461" s="5" t="s">
        <v>17</v>
      </c>
      <c r="G1461" s="7">
        <v>22229</v>
      </c>
    </row>
    <row r="1462" spans="1:7" ht="16.5" x14ac:dyDescent="0.3">
      <c r="A1462" s="5" t="s">
        <v>60</v>
      </c>
      <c r="B1462" s="5" t="s">
        <v>28</v>
      </c>
      <c r="C1462" s="6" t="s">
        <v>29</v>
      </c>
      <c r="D1462" s="5" t="s">
        <v>30</v>
      </c>
      <c r="E1462" s="5" t="s">
        <v>19</v>
      </c>
      <c r="F1462" s="5" t="s">
        <v>17</v>
      </c>
      <c r="G1462" s="7">
        <v>39793</v>
      </c>
    </row>
    <row r="1463" spans="1:7" ht="16.5" x14ac:dyDescent="0.3">
      <c r="A1463" s="5" t="s">
        <v>60</v>
      </c>
      <c r="B1463" s="5" t="s">
        <v>28</v>
      </c>
      <c r="C1463" s="6" t="s">
        <v>29</v>
      </c>
      <c r="D1463" s="5" t="s">
        <v>30</v>
      </c>
      <c r="E1463" s="5" t="s">
        <v>20</v>
      </c>
      <c r="F1463" s="5" t="s">
        <v>21</v>
      </c>
      <c r="G1463" s="7">
        <v>33611</v>
      </c>
    </row>
    <row r="1464" spans="1:7" ht="16.5" x14ac:dyDescent="0.3">
      <c r="A1464" s="5" t="s">
        <v>60</v>
      </c>
      <c r="B1464" s="5" t="s">
        <v>28</v>
      </c>
      <c r="C1464" s="6" t="s">
        <v>29</v>
      </c>
      <c r="D1464" s="5" t="s">
        <v>30</v>
      </c>
      <c r="E1464" s="5" t="s">
        <v>22</v>
      </c>
      <c r="F1464" s="5" t="s">
        <v>21</v>
      </c>
      <c r="G1464" s="7">
        <v>5212</v>
      </c>
    </row>
    <row r="1465" spans="1:7" ht="16.5" x14ac:dyDescent="0.3">
      <c r="A1465" s="5" t="s">
        <v>60</v>
      </c>
      <c r="B1465" s="5" t="s">
        <v>28</v>
      </c>
      <c r="C1465" s="6" t="s">
        <v>29</v>
      </c>
      <c r="D1465" s="5" t="s">
        <v>30</v>
      </c>
      <c r="E1465" s="5" t="s">
        <v>23</v>
      </c>
      <c r="F1465" s="5" t="s">
        <v>21</v>
      </c>
      <c r="G1465" s="7">
        <v>40284</v>
      </c>
    </row>
    <row r="1466" spans="1:7" ht="16.5" x14ac:dyDescent="0.3">
      <c r="A1466" s="5" t="s">
        <v>61</v>
      </c>
      <c r="B1466" s="5" t="s">
        <v>28</v>
      </c>
      <c r="C1466" s="6" t="s">
        <v>29</v>
      </c>
      <c r="D1466" s="5" t="s">
        <v>30</v>
      </c>
      <c r="E1466" s="5" t="s">
        <v>8</v>
      </c>
      <c r="F1466" s="5" t="s">
        <v>9</v>
      </c>
      <c r="G1466" s="7">
        <v>40931</v>
      </c>
    </row>
    <row r="1467" spans="1:7" ht="16.5" x14ac:dyDescent="0.3">
      <c r="A1467" s="5" t="s">
        <v>61</v>
      </c>
      <c r="B1467" s="5" t="s">
        <v>28</v>
      </c>
      <c r="C1467" s="6" t="s">
        <v>29</v>
      </c>
      <c r="D1467" s="5" t="s">
        <v>30</v>
      </c>
      <c r="E1467" s="5" t="s">
        <v>10</v>
      </c>
      <c r="F1467" s="5" t="s">
        <v>9</v>
      </c>
      <c r="G1467" s="7">
        <v>31709</v>
      </c>
    </row>
    <row r="1468" spans="1:7" ht="16.5" x14ac:dyDescent="0.3">
      <c r="A1468" s="5" t="s">
        <v>61</v>
      </c>
      <c r="B1468" s="5" t="s">
        <v>28</v>
      </c>
      <c r="C1468" s="6" t="s">
        <v>29</v>
      </c>
      <c r="D1468" s="5" t="s">
        <v>30</v>
      </c>
      <c r="E1468" s="5" t="s">
        <v>11</v>
      </c>
      <c r="F1468" s="5" t="s">
        <v>9</v>
      </c>
      <c r="G1468" s="7">
        <v>8779</v>
      </c>
    </row>
    <row r="1469" spans="1:7" ht="16.5" x14ac:dyDescent="0.3">
      <c r="A1469" s="5" t="s">
        <v>61</v>
      </c>
      <c r="B1469" s="5" t="s">
        <v>28</v>
      </c>
      <c r="C1469" s="6" t="s">
        <v>29</v>
      </c>
      <c r="D1469" s="5" t="s">
        <v>30</v>
      </c>
      <c r="E1469" s="5" t="s">
        <v>12</v>
      </c>
      <c r="F1469" s="5" t="s">
        <v>13</v>
      </c>
      <c r="G1469" s="7">
        <v>1669</v>
      </c>
    </row>
    <row r="1470" spans="1:7" ht="16.5" x14ac:dyDescent="0.3">
      <c r="A1470" s="5" t="s">
        <v>61</v>
      </c>
      <c r="B1470" s="5" t="s">
        <v>28</v>
      </c>
      <c r="C1470" s="6" t="s">
        <v>29</v>
      </c>
      <c r="D1470" s="5" t="s">
        <v>30</v>
      </c>
      <c r="E1470" s="5" t="s">
        <v>14</v>
      </c>
      <c r="F1470" s="5" t="s">
        <v>13</v>
      </c>
      <c r="G1470" s="7">
        <v>42416</v>
      </c>
    </row>
    <row r="1471" spans="1:7" ht="16.5" x14ac:dyDescent="0.3">
      <c r="A1471" s="5" t="s">
        <v>61</v>
      </c>
      <c r="B1471" s="5" t="s">
        <v>28</v>
      </c>
      <c r="C1471" s="6" t="s">
        <v>29</v>
      </c>
      <c r="D1471" s="5" t="s">
        <v>30</v>
      </c>
      <c r="E1471" s="5" t="s">
        <v>15</v>
      </c>
      <c r="F1471" s="5" t="s">
        <v>13</v>
      </c>
      <c r="G1471" s="7">
        <v>13192</v>
      </c>
    </row>
    <row r="1472" spans="1:7" ht="16.5" x14ac:dyDescent="0.3">
      <c r="A1472" s="5" t="s">
        <v>61</v>
      </c>
      <c r="B1472" s="5" t="s">
        <v>28</v>
      </c>
      <c r="C1472" s="6" t="s">
        <v>29</v>
      </c>
      <c r="D1472" s="5" t="s">
        <v>30</v>
      </c>
      <c r="E1472" s="5" t="s">
        <v>16</v>
      </c>
      <c r="F1472" s="5" t="s">
        <v>17</v>
      </c>
      <c r="G1472" s="7">
        <v>11646</v>
      </c>
    </row>
    <row r="1473" spans="1:7" ht="16.5" x14ac:dyDescent="0.3">
      <c r="A1473" s="5" t="s">
        <v>61</v>
      </c>
      <c r="B1473" s="5" t="s">
        <v>28</v>
      </c>
      <c r="C1473" s="6" t="s">
        <v>29</v>
      </c>
      <c r="D1473" s="5" t="s">
        <v>30</v>
      </c>
      <c r="E1473" s="5" t="s">
        <v>18</v>
      </c>
      <c r="F1473" s="5" t="s">
        <v>17</v>
      </c>
      <c r="G1473" s="7">
        <v>34656</v>
      </c>
    </row>
    <row r="1474" spans="1:7" ht="16.5" x14ac:dyDescent="0.3">
      <c r="A1474" s="5" t="s">
        <v>61</v>
      </c>
      <c r="B1474" s="5" t="s">
        <v>28</v>
      </c>
      <c r="C1474" s="6" t="s">
        <v>29</v>
      </c>
      <c r="D1474" s="5" t="s">
        <v>30</v>
      </c>
      <c r="E1474" s="5" t="s">
        <v>19</v>
      </c>
      <c r="F1474" s="5" t="s">
        <v>17</v>
      </c>
      <c r="G1474" s="7">
        <v>7737</v>
      </c>
    </row>
    <row r="1475" spans="1:7" ht="16.5" x14ac:dyDescent="0.3">
      <c r="A1475" s="5" t="s">
        <v>61</v>
      </c>
      <c r="B1475" s="5" t="s">
        <v>28</v>
      </c>
      <c r="C1475" s="6" t="s">
        <v>29</v>
      </c>
      <c r="D1475" s="5" t="s">
        <v>30</v>
      </c>
      <c r="E1475" s="5" t="s">
        <v>20</v>
      </c>
      <c r="F1475" s="5" t="s">
        <v>21</v>
      </c>
      <c r="G1475" s="7">
        <v>10439</v>
      </c>
    </row>
    <row r="1476" spans="1:7" ht="16.5" x14ac:dyDescent="0.3">
      <c r="A1476" s="5" t="s">
        <v>61</v>
      </c>
      <c r="B1476" s="5" t="s">
        <v>28</v>
      </c>
      <c r="C1476" s="6" t="s">
        <v>29</v>
      </c>
      <c r="D1476" s="5" t="s">
        <v>30</v>
      </c>
      <c r="E1476" s="5" t="s">
        <v>22</v>
      </c>
      <c r="F1476" s="5" t="s">
        <v>21</v>
      </c>
      <c r="G1476" s="7">
        <v>29492</v>
      </c>
    </row>
    <row r="1477" spans="1:7" ht="16.5" x14ac:dyDescent="0.3">
      <c r="A1477" s="5" t="s">
        <v>61</v>
      </c>
      <c r="B1477" s="5" t="s">
        <v>28</v>
      </c>
      <c r="C1477" s="6" t="s">
        <v>29</v>
      </c>
      <c r="D1477" s="5" t="s">
        <v>30</v>
      </c>
      <c r="E1477" s="5" t="s">
        <v>23</v>
      </c>
      <c r="F1477" s="5" t="s">
        <v>21</v>
      </c>
      <c r="G1477" s="7">
        <v>9599</v>
      </c>
    </row>
    <row r="1478" spans="1:7" ht="16.5" x14ac:dyDescent="0.3">
      <c r="A1478" s="5" t="s">
        <v>62</v>
      </c>
      <c r="B1478" s="5" t="s">
        <v>28</v>
      </c>
      <c r="C1478" s="6" t="s">
        <v>29</v>
      </c>
      <c r="D1478" s="5" t="s">
        <v>30</v>
      </c>
      <c r="E1478" s="5" t="s">
        <v>8</v>
      </c>
      <c r="F1478" s="5" t="s">
        <v>9</v>
      </c>
      <c r="G1478" s="7">
        <v>34098</v>
      </c>
    </row>
    <row r="1479" spans="1:7" ht="16.5" x14ac:dyDescent="0.3">
      <c r="A1479" s="5" t="s">
        <v>62</v>
      </c>
      <c r="B1479" s="5" t="s">
        <v>28</v>
      </c>
      <c r="C1479" s="6" t="s">
        <v>29</v>
      </c>
      <c r="D1479" s="5" t="s">
        <v>30</v>
      </c>
      <c r="E1479" s="5" t="s">
        <v>10</v>
      </c>
      <c r="F1479" s="5" t="s">
        <v>9</v>
      </c>
      <c r="G1479" s="7">
        <v>1907</v>
      </c>
    </row>
    <row r="1480" spans="1:7" ht="16.5" x14ac:dyDescent="0.3">
      <c r="A1480" s="5" t="s">
        <v>62</v>
      </c>
      <c r="B1480" s="5" t="s">
        <v>28</v>
      </c>
      <c r="C1480" s="6" t="s">
        <v>29</v>
      </c>
      <c r="D1480" s="5" t="s">
        <v>30</v>
      </c>
      <c r="E1480" s="5" t="s">
        <v>11</v>
      </c>
      <c r="F1480" s="5" t="s">
        <v>9</v>
      </c>
      <c r="G1480" s="7">
        <v>3246</v>
      </c>
    </row>
    <row r="1481" spans="1:7" ht="16.5" x14ac:dyDescent="0.3">
      <c r="A1481" s="5" t="s">
        <v>62</v>
      </c>
      <c r="B1481" s="5" t="s">
        <v>28</v>
      </c>
      <c r="C1481" s="6" t="s">
        <v>29</v>
      </c>
      <c r="D1481" s="5" t="s">
        <v>30</v>
      </c>
      <c r="E1481" s="5" t="s">
        <v>12</v>
      </c>
      <c r="F1481" s="5" t="s">
        <v>13</v>
      </c>
      <c r="G1481" s="7">
        <v>4832</v>
      </c>
    </row>
    <row r="1482" spans="1:7" ht="16.5" x14ac:dyDescent="0.3">
      <c r="A1482" s="5" t="s">
        <v>62</v>
      </c>
      <c r="B1482" s="5" t="s">
        <v>28</v>
      </c>
      <c r="C1482" s="6" t="s">
        <v>29</v>
      </c>
      <c r="D1482" s="5" t="s">
        <v>30</v>
      </c>
      <c r="E1482" s="5" t="s">
        <v>14</v>
      </c>
      <c r="F1482" s="5" t="s">
        <v>13</v>
      </c>
      <c r="G1482" s="7">
        <v>10423</v>
      </c>
    </row>
    <row r="1483" spans="1:7" ht="16.5" x14ac:dyDescent="0.3">
      <c r="A1483" s="5" t="s">
        <v>62</v>
      </c>
      <c r="B1483" s="5" t="s">
        <v>28</v>
      </c>
      <c r="C1483" s="6" t="s">
        <v>29</v>
      </c>
      <c r="D1483" s="5" t="s">
        <v>30</v>
      </c>
      <c r="E1483" s="5" t="s">
        <v>15</v>
      </c>
      <c r="F1483" s="5" t="s">
        <v>13</v>
      </c>
      <c r="G1483" s="7">
        <v>11170</v>
      </c>
    </row>
    <row r="1484" spans="1:7" ht="16.5" x14ac:dyDescent="0.3">
      <c r="A1484" s="5" t="s">
        <v>62</v>
      </c>
      <c r="B1484" s="5" t="s">
        <v>28</v>
      </c>
      <c r="C1484" s="6" t="s">
        <v>29</v>
      </c>
      <c r="D1484" s="5" t="s">
        <v>30</v>
      </c>
      <c r="E1484" s="5" t="s">
        <v>16</v>
      </c>
      <c r="F1484" s="5" t="s">
        <v>17</v>
      </c>
      <c r="G1484" s="7">
        <v>1604</v>
      </c>
    </row>
    <row r="1485" spans="1:7" ht="16.5" x14ac:dyDescent="0.3">
      <c r="A1485" s="5" t="s">
        <v>62</v>
      </c>
      <c r="B1485" s="5" t="s">
        <v>28</v>
      </c>
      <c r="C1485" s="6" t="s">
        <v>29</v>
      </c>
      <c r="D1485" s="5" t="s">
        <v>30</v>
      </c>
      <c r="E1485" s="5" t="s">
        <v>18</v>
      </c>
      <c r="F1485" s="5" t="s">
        <v>17</v>
      </c>
      <c r="G1485" s="7">
        <v>44448</v>
      </c>
    </row>
    <row r="1486" spans="1:7" ht="16.5" x14ac:dyDescent="0.3">
      <c r="A1486" s="5" t="s">
        <v>62</v>
      </c>
      <c r="B1486" s="5" t="s">
        <v>28</v>
      </c>
      <c r="C1486" s="6" t="s">
        <v>29</v>
      </c>
      <c r="D1486" s="5" t="s">
        <v>30</v>
      </c>
      <c r="E1486" s="5" t="s">
        <v>19</v>
      </c>
      <c r="F1486" s="5" t="s">
        <v>17</v>
      </c>
      <c r="G1486" s="7">
        <v>23410</v>
      </c>
    </row>
    <row r="1487" spans="1:7" ht="16.5" x14ac:dyDescent="0.3">
      <c r="A1487" s="5" t="s">
        <v>62</v>
      </c>
      <c r="B1487" s="5" t="s">
        <v>28</v>
      </c>
      <c r="C1487" s="6" t="s">
        <v>29</v>
      </c>
      <c r="D1487" s="5" t="s">
        <v>30</v>
      </c>
      <c r="E1487" s="5" t="s">
        <v>20</v>
      </c>
      <c r="F1487" s="5" t="s">
        <v>21</v>
      </c>
      <c r="G1487" s="7">
        <v>41084</v>
      </c>
    </row>
    <row r="1488" spans="1:7" ht="16.5" x14ac:dyDescent="0.3">
      <c r="A1488" s="5" t="s">
        <v>62</v>
      </c>
      <c r="B1488" s="5" t="s">
        <v>28</v>
      </c>
      <c r="C1488" s="6" t="s">
        <v>29</v>
      </c>
      <c r="D1488" s="5" t="s">
        <v>30</v>
      </c>
      <c r="E1488" s="5" t="s">
        <v>22</v>
      </c>
      <c r="F1488" s="5" t="s">
        <v>21</v>
      </c>
      <c r="G1488" s="7">
        <v>8531</v>
      </c>
    </row>
    <row r="1489" spans="1:7" ht="16.5" x14ac:dyDescent="0.3">
      <c r="A1489" s="5" t="s">
        <v>62</v>
      </c>
      <c r="B1489" s="5" t="s">
        <v>28</v>
      </c>
      <c r="C1489" s="6" t="s">
        <v>29</v>
      </c>
      <c r="D1489" s="5" t="s">
        <v>30</v>
      </c>
      <c r="E1489" s="5" t="s">
        <v>23</v>
      </c>
      <c r="F1489" s="5" t="s">
        <v>21</v>
      </c>
      <c r="G1489" s="7">
        <v>28473</v>
      </c>
    </row>
    <row r="1490" spans="1:7" ht="16.5" x14ac:dyDescent="0.3">
      <c r="A1490" s="5" t="s">
        <v>59</v>
      </c>
      <c r="B1490" s="5" t="s">
        <v>28</v>
      </c>
      <c r="C1490" s="6" t="s">
        <v>29</v>
      </c>
      <c r="D1490" s="5" t="s">
        <v>31</v>
      </c>
      <c r="E1490" s="5" t="s">
        <v>8</v>
      </c>
      <c r="F1490" s="5" t="s">
        <v>9</v>
      </c>
      <c r="G1490" s="7">
        <v>8950</v>
      </c>
    </row>
    <row r="1491" spans="1:7" ht="16.5" x14ac:dyDescent="0.3">
      <c r="A1491" s="5" t="s">
        <v>59</v>
      </c>
      <c r="B1491" s="5" t="s">
        <v>28</v>
      </c>
      <c r="C1491" s="6" t="s">
        <v>29</v>
      </c>
      <c r="D1491" s="5" t="s">
        <v>31</v>
      </c>
      <c r="E1491" s="5" t="s">
        <v>10</v>
      </c>
      <c r="F1491" s="5" t="s">
        <v>9</v>
      </c>
      <c r="G1491" s="7">
        <v>9162</v>
      </c>
    </row>
    <row r="1492" spans="1:7" ht="16.5" x14ac:dyDescent="0.3">
      <c r="A1492" s="5" t="s">
        <v>59</v>
      </c>
      <c r="B1492" s="5" t="s">
        <v>28</v>
      </c>
      <c r="C1492" s="6" t="s">
        <v>29</v>
      </c>
      <c r="D1492" s="5" t="s">
        <v>31</v>
      </c>
      <c r="E1492" s="5" t="s">
        <v>11</v>
      </c>
      <c r="F1492" s="5" t="s">
        <v>9</v>
      </c>
      <c r="G1492" s="7">
        <v>1581</v>
      </c>
    </row>
    <row r="1493" spans="1:7" ht="16.5" x14ac:dyDescent="0.3">
      <c r="A1493" s="5" t="s">
        <v>59</v>
      </c>
      <c r="B1493" s="5" t="s">
        <v>28</v>
      </c>
      <c r="C1493" s="6" t="s">
        <v>29</v>
      </c>
      <c r="D1493" s="5" t="s">
        <v>31</v>
      </c>
      <c r="E1493" s="5" t="s">
        <v>12</v>
      </c>
      <c r="F1493" s="5" t="s">
        <v>13</v>
      </c>
      <c r="G1493" s="7">
        <v>8726</v>
      </c>
    </row>
    <row r="1494" spans="1:7" ht="16.5" x14ac:dyDescent="0.3">
      <c r="A1494" s="5" t="s">
        <v>59</v>
      </c>
      <c r="B1494" s="5" t="s">
        <v>28</v>
      </c>
      <c r="C1494" s="6" t="s">
        <v>29</v>
      </c>
      <c r="D1494" s="5" t="s">
        <v>31</v>
      </c>
      <c r="E1494" s="5" t="s">
        <v>14</v>
      </c>
      <c r="F1494" s="5" t="s">
        <v>13</v>
      </c>
      <c r="G1494" s="7">
        <v>1038</v>
      </c>
    </row>
    <row r="1495" spans="1:7" ht="16.5" x14ac:dyDescent="0.3">
      <c r="A1495" s="5" t="s">
        <v>59</v>
      </c>
      <c r="B1495" s="5" t="s">
        <v>28</v>
      </c>
      <c r="C1495" s="6" t="s">
        <v>29</v>
      </c>
      <c r="D1495" s="5" t="s">
        <v>31</v>
      </c>
      <c r="E1495" s="5" t="s">
        <v>15</v>
      </c>
      <c r="F1495" s="5" t="s">
        <v>13</v>
      </c>
      <c r="G1495" s="7">
        <v>3145</v>
      </c>
    </row>
    <row r="1496" spans="1:7" ht="16.5" x14ac:dyDescent="0.3">
      <c r="A1496" s="5" t="s">
        <v>59</v>
      </c>
      <c r="B1496" s="5" t="s">
        <v>28</v>
      </c>
      <c r="C1496" s="6" t="s">
        <v>29</v>
      </c>
      <c r="D1496" s="5" t="s">
        <v>31</v>
      </c>
      <c r="E1496" s="5" t="s">
        <v>16</v>
      </c>
      <c r="F1496" s="5" t="s">
        <v>17</v>
      </c>
      <c r="G1496" s="7">
        <v>8789</v>
      </c>
    </row>
    <row r="1497" spans="1:7" ht="16.5" x14ac:dyDescent="0.3">
      <c r="A1497" s="5" t="s">
        <v>59</v>
      </c>
      <c r="B1497" s="5" t="s">
        <v>28</v>
      </c>
      <c r="C1497" s="6" t="s">
        <v>29</v>
      </c>
      <c r="D1497" s="5" t="s">
        <v>31</v>
      </c>
      <c r="E1497" s="5" t="s">
        <v>18</v>
      </c>
      <c r="F1497" s="5" t="s">
        <v>17</v>
      </c>
      <c r="G1497" s="7">
        <v>9092</v>
      </c>
    </row>
    <row r="1498" spans="1:7" ht="16.5" x14ac:dyDescent="0.3">
      <c r="A1498" s="5" t="s">
        <v>59</v>
      </c>
      <c r="B1498" s="5" t="s">
        <v>28</v>
      </c>
      <c r="C1498" s="6" t="s">
        <v>29</v>
      </c>
      <c r="D1498" s="5" t="s">
        <v>31</v>
      </c>
      <c r="E1498" s="5" t="s">
        <v>19</v>
      </c>
      <c r="F1498" s="5" t="s">
        <v>17</v>
      </c>
      <c r="G1498" s="7">
        <v>4209</v>
      </c>
    </row>
    <row r="1499" spans="1:7" ht="16.5" x14ac:dyDescent="0.3">
      <c r="A1499" s="5" t="s">
        <v>59</v>
      </c>
      <c r="B1499" s="5" t="s">
        <v>28</v>
      </c>
      <c r="C1499" s="6" t="s">
        <v>29</v>
      </c>
      <c r="D1499" s="5" t="s">
        <v>31</v>
      </c>
      <c r="E1499" s="5" t="s">
        <v>20</v>
      </c>
      <c r="F1499" s="5" t="s">
        <v>21</v>
      </c>
      <c r="G1499" s="7">
        <v>1133</v>
      </c>
    </row>
    <row r="1500" spans="1:7" ht="16.5" x14ac:dyDescent="0.3">
      <c r="A1500" s="5" t="s">
        <v>59</v>
      </c>
      <c r="B1500" s="5" t="s">
        <v>28</v>
      </c>
      <c r="C1500" s="6" t="s">
        <v>29</v>
      </c>
      <c r="D1500" s="5" t="s">
        <v>31</v>
      </c>
      <c r="E1500" s="5" t="s">
        <v>22</v>
      </c>
      <c r="F1500" s="5" t="s">
        <v>21</v>
      </c>
      <c r="G1500" s="7">
        <v>1951</v>
      </c>
    </row>
    <row r="1501" spans="1:7" ht="16.5" x14ac:dyDescent="0.3">
      <c r="A1501" s="5" t="s">
        <v>59</v>
      </c>
      <c r="B1501" s="5" t="s">
        <v>28</v>
      </c>
      <c r="C1501" s="6" t="s">
        <v>29</v>
      </c>
      <c r="D1501" s="5" t="s">
        <v>31</v>
      </c>
      <c r="E1501" s="5" t="s">
        <v>23</v>
      </c>
      <c r="F1501" s="5" t="s">
        <v>21</v>
      </c>
      <c r="G1501" s="7">
        <v>1237</v>
      </c>
    </row>
    <row r="1502" spans="1:7" ht="16.5" x14ac:dyDescent="0.3">
      <c r="A1502" s="5" t="s">
        <v>60</v>
      </c>
      <c r="B1502" s="5" t="s">
        <v>28</v>
      </c>
      <c r="C1502" s="6" t="s">
        <v>29</v>
      </c>
      <c r="D1502" s="5" t="s">
        <v>31</v>
      </c>
      <c r="E1502" s="5" t="s">
        <v>8</v>
      </c>
      <c r="F1502" s="5" t="s">
        <v>9</v>
      </c>
      <c r="G1502" s="7">
        <v>25270</v>
      </c>
    </row>
    <row r="1503" spans="1:7" ht="16.5" x14ac:dyDescent="0.3">
      <c r="A1503" s="5" t="s">
        <v>60</v>
      </c>
      <c r="B1503" s="5" t="s">
        <v>28</v>
      </c>
      <c r="C1503" s="6" t="s">
        <v>29</v>
      </c>
      <c r="D1503" s="5" t="s">
        <v>31</v>
      </c>
      <c r="E1503" s="5" t="s">
        <v>10</v>
      </c>
      <c r="F1503" s="5" t="s">
        <v>9</v>
      </c>
      <c r="G1503" s="7">
        <v>41372</v>
      </c>
    </row>
    <row r="1504" spans="1:7" ht="16.5" x14ac:dyDescent="0.3">
      <c r="A1504" s="5" t="s">
        <v>60</v>
      </c>
      <c r="B1504" s="5" t="s">
        <v>28</v>
      </c>
      <c r="C1504" s="6" t="s">
        <v>29</v>
      </c>
      <c r="D1504" s="5" t="s">
        <v>31</v>
      </c>
      <c r="E1504" s="5" t="s">
        <v>11</v>
      </c>
      <c r="F1504" s="5" t="s">
        <v>9</v>
      </c>
      <c r="G1504" s="7">
        <v>8399</v>
      </c>
    </row>
    <row r="1505" spans="1:7" ht="16.5" x14ac:dyDescent="0.3">
      <c r="A1505" s="5" t="s">
        <v>60</v>
      </c>
      <c r="B1505" s="5" t="s">
        <v>28</v>
      </c>
      <c r="C1505" s="6" t="s">
        <v>29</v>
      </c>
      <c r="D1505" s="5" t="s">
        <v>31</v>
      </c>
      <c r="E1505" s="5" t="s">
        <v>12</v>
      </c>
      <c r="F1505" s="5" t="s">
        <v>13</v>
      </c>
      <c r="G1505" s="7">
        <v>18468</v>
      </c>
    </row>
    <row r="1506" spans="1:7" ht="16.5" x14ac:dyDescent="0.3">
      <c r="A1506" s="5" t="s">
        <v>60</v>
      </c>
      <c r="B1506" s="5" t="s">
        <v>28</v>
      </c>
      <c r="C1506" s="6" t="s">
        <v>29</v>
      </c>
      <c r="D1506" s="5" t="s">
        <v>31</v>
      </c>
      <c r="E1506" s="5" t="s">
        <v>14</v>
      </c>
      <c r="F1506" s="5" t="s">
        <v>13</v>
      </c>
      <c r="G1506" s="7">
        <v>42370</v>
      </c>
    </row>
    <row r="1507" spans="1:7" ht="16.5" x14ac:dyDescent="0.3">
      <c r="A1507" s="5" t="s">
        <v>60</v>
      </c>
      <c r="B1507" s="5" t="s">
        <v>28</v>
      </c>
      <c r="C1507" s="6" t="s">
        <v>29</v>
      </c>
      <c r="D1507" s="5" t="s">
        <v>31</v>
      </c>
      <c r="E1507" s="5" t="s">
        <v>15</v>
      </c>
      <c r="F1507" s="5" t="s">
        <v>13</v>
      </c>
      <c r="G1507" s="7">
        <v>24194</v>
      </c>
    </row>
    <row r="1508" spans="1:7" ht="16.5" x14ac:dyDescent="0.3">
      <c r="A1508" s="5" t="s">
        <v>60</v>
      </c>
      <c r="B1508" s="5" t="s">
        <v>28</v>
      </c>
      <c r="C1508" s="6" t="s">
        <v>29</v>
      </c>
      <c r="D1508" s="5" t="s">
        <v>31</v>
      </c>
      <c r="E1508" s="5" t="s">
        <v>16</v>
      </c>
      <c r="F1508" s="5" t="s">
        <v>17</v>
      </c>
      <c r="G1508" s="7">
        <v>14883</v>
      </c>
    </row>
    <row r="1509" spans="1:7" ht="16.5" x14ac:dyDescent="0.3">
      <c r="A1509" s="5" t="s">
        <v>60</v>
      </c>
      <c r="B1509" s="5" t="s">
        <v>28</v>
      </c>
      <c r="C1509" s="6" t="s">
        <v>29</v>
      </c>
      <c r="D1509" s="5" t="s">
        <v>31</v>
      </c>
      <c r="E1509" s="5" t="s">
        <v>18</v>
      </c>
      <c r="F1509" s="5" t="s">
        <v>17</v>
      </c>
      <c r="G1509" s="7">
        <v>25716</v>
      </c>
    </row>
    <row r="1510" spans="1:7" ht="16.5" x14ac:dyDescent="0.3">
      <c r="A1510" s="5" t="s">
        <v>60</v>
      </c>
      <c r="B1510" s="5" t="s">
        <v>28</v>
      </c>
      <c r="C1510" s="6" t="s">
        <v>29</v>
      </c>
      <c r="D1510" s="5" t="s">
        <v>31</v>
      </c>
      <c r="E1510" s="5" t="s">
        <v>19</v>
      </c>
      <c r="F1510" s="5" t="s">
        <v>17</v>
      </c>
      <c r="G1510" s="7">
        <v>28673</v>
      </c>
    </row>
    <row r="1511" spans="1:7" ht="16.5" x14ac:dyDescent="0.3">
      <c r="A1511" s="5" t="s">
        <v>60</v>
      </c>
      <c r="B1511" s="5" t="s">
        <v>28</v>
      </c>
      <c r="C1511" s="6" t="s">
        <v>29</v>
      </c>
      <c r="D1511" s="5" t="s">
        <v>31</v>
      </c>
      <c r="E1511" s="5" t="s">
        <v>20</v>
      </c>
      <c r="F1511" s="5" t="s">
        <v>21</v>
      </c>
      <c r="G1511" s="7">
        <v>4318</v>
      </c>
    </row>
    <row r="1512" spans="1:7" ht="16.5" x14ac:dyDescent="0.3">
      <c r="A1512" s="5" t="s">
        <v>60</v>
      </c>
      <c r="B1512" s="5" t="s">
        <v>28</v>
      </c>
      <c r="C1512" s="6" t="s">
        <v>29</v>
      </c>
      <c r="D1512" s="5" t="s">
        <v>31</v>
      </c>
      <c r="E1512" s="5" t="s">
        <v>22</v>
      </c>
      <c r="F1512" s="5" t="s">
        <v>21</v>
      </c>
      <c r="G1512" s="7">
        <v>3720</v>
      </c>
    </row>
    <row r="1513" spans="1:7" ht="16.5" x14ac:dyDescent="0.3">
      <c r="A1513" s="5" t="s">
        <v>60</v>
      </c>
      <c r="B1513" s="5" t="s">
        <v>28</v>
      </c>
      <c r="C1513" s="6" t="s">
        <v>29</v>
      </c>
      <c r="D1513" s="5" t="s">
        <v>31</v>
      </c>
      <c r="E1513" s="5" t="s">
        <v>23</v>
      </c>
      <c r="F1513" s="5" t="s">
        <v>21</v>
      </c>
      <c r="G1513" s="7">
        <v>36713</v>
      </c>
    </row>
    <row r="1514" spans="1:7" ht="16.5" x14ac:dyDescent="0.3">
      <c r="A1514" s="5" t="s">
        <v>61</v>
      </c>
      <c r="B1514" s="5" t="s">
        <v>28</v>
      </c>
      <c r="C1514" s="6" t="s">
        <v>29</v>
      </c>
      <c r="D1514" s="5" t="s">
        <v>31</v>
      </c>
      <c r="E1514" s="5" t="s">
        <v>8</v>
      </c>
      <c r="F1514" s="5" t="s">
        <v>9</v>
      </c>
      <c r="G1514" s="7">
        <v>40282</v>
      </c>
    </row>
    <row r="1515" spans="1:7" ht="16.5" x14ac:dyDescent="0.3">
      <c r="A1515" s="5" t="s">
        <v>61</v>
      </c>
      <c r="B1515" s="5" t="s">
        <v>28</v>
      </c>
      <c r="C1515" s="6" t="s">
        <v>29</v>
      </c>
      <c r="D1515" s="5" t="s">
        <v>31</v>
      </c>
      <c r="E1515" s="5" t="s">
        <v>10</v>
      </c>
      <c r="F1515" s="5" t="s">
        <v>9</v>
      </c>
      <c r="G1515" s="7">
        <v>26083</v>
      </c>
    </row>
    <row r="1516" spans="1:7" ht="16.5" x14ac:dyDescent="0.3">
      <c r="A1516" s="5" t="s">
        <v>61</v>
      </c>
      <c r="B1516" s="5" t="s">
        <v>28</v>
      </c>
      <c r="C1516" s="6" t="s">
        <v>29</v>
      </c>
      <c r="D1516" s="5" t="s">
        <v>31</v>
      </c>
      <c r="E1516" s="5" t="s">
        <v>11</v>
      </c>
      <c r="F1516" s="5" t="s">
        <v>9</v>
      </c>
      <c r="G1516" s="7">
        <v>9425</v>
      </c>
    </row>
    <row r="1517" spans="1:7" ht="16.5" x14ac:dyDescent="0.3">
      <c r="A1517" s="5" t="s">
        <v>61</v>
      </c>
      <c r="B1517" s="5" t="s">
        <v>28</v>
      </c>
      <c r="C1517" s="6" t="s">
        <v>29</v>
      </c>
      <c r="D1517" s="5" t="s">
        <v>31</v>
      </c>
      <c r="E1517" s="5" t="s">
        <v>12</v>
      </c>
      <c r="F1517" s="5" t="s">
        <v>13</v>
      </c>
      <c r="G1517" s="7">
        <v>39814</v>
      </c>
    </row>
    <row r="1518" spans="1:7" ht="16.5" x14ac:dyDescent="0.3">
      <c r="A1518" s="5" t="s">
        <v>61</v>
      </c>
      <c r="B1518" s="5" t="s">
        <v>28</v>
      </c>
      <c r="C1518" s="6" t="s">
        <v>29</v>
      </c>
      <c r="D1518" s="5" t="s">
        <v>31</v>
      </c>
      <c r="E1518" s="5" t="s">
        <v>14</v>
      </c>
      <c r="F1518" s="5" t="s">
        <v>13</v>
      </c>
      <c r="G1518" s="7">
        <v>42041</v>
      </c>
    </row>
    <row r="1519" spans="1:7" ht="16.5" x14ac:dyDescent="0.3">
      <c r="A1519" s="5" t="s">
        <v>61</v>
      </c>
      <c r="B1519" s="5" t="s">
        <v>28</v>
      </c>
      <c r="C1519" s="6" t="s">
        <v>29</v>
      </c>
      <c r="D1519" s="5" t="s">
        <v>31</v>
      </c>
      <c r="E1519" s="5" t="s">
        <v>15</v>
      </c>
      <c r="F1519" s="5" t="s">
        <v>13</v>
      </c>
      <c r="G1519" s="7">
        <v>9698</v>
      </c>
    </row>
    <row r="1520" spans="1:7" ht="16.5" x14ac:dyDescent="0.3">
      <c r="A1520" s="5" t="s">
        <v>61</v>
      </c>
      <c r="B1520" s="5" t="s">
        <v>28</v>
      </c>
      <c r="C1520" s="6" t="s">
        <v>29</v>
      </c>
      <c r="D1520" s="5" t="s">
        <v>31</v>
      </c>
      <c r="E1520" s="5" t="s">
        <v>16</v>
      </c>
      <c r="F1520" s="5" t="s">
        <v>17</v>
      </c>
      <c r="G1520" s="7">
        <v>12404</v>
      </c>
    </row>
    <row r="1521" spans="1:7" ht="16.5" x14ac:dyDescent="0.3">
      <c r="A1521" s="5" t="s">
        <v>61</v>
      </c>
      <c r="B1521" s="5" t="s">
        <v>28</v>
      </c>
      <c r="C1521" s="6" t="s">
        <v>29</v>
      </c>
      <c r="D1521" s="5" t="s">
        <v>31</v>
      </c>
      <c r="E1521" s="5" t="s">
        <v>18</v>
      </c>
      <c r="F1521" s="5" t="s">
        <v>17</v>
      </c>
      <c r="G1521" s="7">
        <v>43522</v>
      </c>
    </row>
    <row r="1522" spans="1:7" ht="16.5" x14ac:dyDescent="0.3">
      <c r="A1522" s="5" t="s">
        <v>61</v>
      </c>
      <c r="B1522" s="5" t="s">
        <v>28</v>
      </c>
      <c r="C1522" s="6" t="s">
        <v>29</v>
      </c>
      <c r="D1522" s="5" t="s">
        <v>31</v>
      </c>
      <c r="E1522" s="5" t="s">
        <v>19</v>
      </c>
      <c r="F1522" s="5" t="s">
        <v>17</v>
      </c>
      <c r="G1522" s="7">
        <v>8346</v>
      </c>
    </row>
    <row r="1523" spans="1:7" ht="16.5" x14ac:dyDescent="0.3">
      <c r="A1523" s="5" t="s">
        <v>61</v>
      </c>
      <c r="B1523" s="5" t="s">
        <v>28</v>
      </c>
      <c r="C1523" s="6" t="s">
        <v>29</v>
      </c>
      <c r="D1523" s="5" t="s">
        <v>31</v>
      </c>
      <c r="E1523" s="5" t="s">
        <v>20</v>
      </c>
      <c r="F1523" s="5" t="s">
        <v>21</v>
      </c>
      <c r="G1523" s="7">
        <v>30368</v>
      </c>
    </row>
    <row r="1524" spans="1:7" ht="16.5" x14ac:dyDescent="0.3">
      <c r="A1524" s="5" t="s">
        <v>61</v>
      </c>
      <c r="B1524" s="5" t="s">
        <v>28</v>
      </c>
      <c r="C1524" s="6" t="s">
        <v>29</v>
      </c>
      <c r="D1524" s="5" t="s">
        <v>31</v>
      </c>
      <c r="E1524" s="5" t="s">
        <v>22</v>
      </c>
      <c r="F1524" s="5" t="s">
        <v>21</v>
      </c>
      <c r="G1524" s="7">
        <v>25284</v>
      </c>
    </row>
    <row r="1525" spans="1:7" ht="16.5" x14ac:dyDescent="0.3">
      <c r="A1525" s="5" t="s">
        <v>61</v>
      </c>
      <c r="B1525" s="5" t="s">
        <v>28</v>
      </c>
      <c r="C1525" s="6" t="s">
        <v>29</v>
      </c>
      <c r="D1525" s="5" t="s">
        <v>31</v>
      </c>
      <c r="E1525" s="5" t="s">
        <v>23</v>
      </c>
      <c r="F1525" s="5" t="s">
        <v>21</v>
      </c>
      <c r="G1525" s="7">
        <v>18602</v>
      </c>
    </row>
    <row r="1526" spans="1:7" ht="16.5" x14ac:dyDescent="0.3">
      <c r="A1526" s="5" t="s">
        <v>62</v>
      </c>
      <c r="B1526" s="5" t="s">
        <v>28</v>
      </c>
      <c r="C1526" s="6" t="s">
        <v>29</v>
      </c>
      <c r="D1526" s="5" t="s">
        <v>31</v>
      </c>
      <c r="E1526" s="5" t="s">
        <v>8</v>
      </c>
      <c r="F1526" s="5" t="s">
        <v>9</v>
      </c>
      <c r="G1526" s="7">
        <v>21115</v>
      </c>
    </row>
    <row r="1527" spans="1:7" ht="16.5" x14ac:dyDescent="0.3">
      <c r="A1527" s="5" t="s">
        <v>62</v>
      </c>
      <c r="B1527" s="5" t="s">
        <v>28</v>
      </c>
      <c r="C1527" s="6" t="s">
        <v>29</v>
      </c>
      <c r="D1527" s="5" t="s">
        <v>31</v>
      </c>
      <c r="E1527" s="5" t="s">
        <v>10</v>
      </c>
      <c r="F1527" s="5" t="s">
        <v>9</v>
      </c>
      <c r="G1527" s="7">
        <v>38721</v>
      </c>
    </row>
    <row r="1528" spans="1:7" ht="16.5" x14ac:dyDescent="0.3">
      <c r="A1528" s="5" t="s">
        <v>62</v>
      </c>
      <c r="B1528" s="5" t="s">
        <v>28</v>
      </c>
      <c r="C1528" s="6" t="s">
        <v>29</v>
      </c>
      <c r="D1528" s="5" t="s">
        <v>31</v>
      </c>
      <c r="E1528" s="5" t="s">
        <v>11</v>
      </c>
      <c r="F1528" s="5" t="s">
        <v>9</v>
      </c>
      <c r="G1528" s="7">
        <v>3132</v>
      </c>
    </row>
    <row r="1529" spans="1:7" ht="16.5" x14ac:dyDescent="0.3">
      <c r="A1529" s="5" t="s">
        <v>62</v>
      </c>
      <c r="B1529" s="5" t="s">
        <v>28</v>
      </c>
      <c r="C1529" s="6" t="s">
        <v>29</v>
      </c>
      <c r="D1529" s="5" t="s">
        <v>31</v>
      </c>
      <c r="E1529" s="5" t="s">
        <v>12</v>
      </c>
      <c r="F1529" s="5" t="s">
        <v>13</v>
      </c>
      <c r="G1529" s="7">
        <v>32262</v>
      </c>
    </row>
    <row r="1530" spans="1:7" ht="16.5" x14ac:dyDescent="0.3">
      <c r="A1530" s="5" t="s">
        <v>62</v>
      </c>
      <c r="B1530" s="5" t="s">
        <v>28</v>
      </c>
      <c r="C1530" s="6" t="s">
        <v>29</v>
      </c>
      <c r="D1530" s="5" t="s">
        <v>31</v>
      </c>
      <c r="E1530" s="5" t="s">
        <v>14</v>
      </c>
      <c r="F1530" s="5" t="s">
        <v>13</v>
      </c>
      <c r="G1530" s="7">
        <v>18745</v>
      </c>
    </row>
    <row r="1531" spans="1:7" ht="16.5" x14ac:dyDescent="0.3">
      <c r="A1531" s="5" t="s">
        <v>62</v>
      </c>
      <c r="B1531" s="5" t="s">
        <v>28</v>
      </c>
      <c r="C1531" s="6" t="s">
        <v>29</v>
      </c>
      <c r="D1531" s="5" t="s">
        <v>31</v>
      </c>
      <c r="E1531" s="5" t="s">
        <v>15</v>
      </c>
      <c r="F1531" s="5" t="s">
        <v>13</v>
      </c>
      <c r="G1531" s="7">
        <v>4667</v>
      </c>
    </row>
    <row r="1532" spans="1:7" ht="16.5" x14ac:dyDescent="0.3">
      <c r="A1532" s="5" t="s">
        <v>62</v>
      </c>
      <c r="B1532" s="5" t="s">
        <v>28</v>
      </c>
      <c r="C1532" s="6" t="s">
        <v>29</v>
      </c>
      <c r="D1532" s="5" t="s">
        <v>31</v>
      </c>
      <c r="E1532" s="5" t="s">
        <v>16</v>
      </c>
      <c r="F1532" s="5" t="s">
        <v>17</v>
      </c>
      <c r="G1532" s="7">
        <v>5016</v>
      </c>
    </row>
    <row r="1533" spans="1:7" ht="16.5" x14ac:dyDescent="0.3">
      <c r="A1533" s="5" t="s">
        <v>62</v>
      </c>
      <c r="B1533" s="5" t="s">
        <v>28</v>
      </c>
      <c r="C1533" s="6" t="s">
        <v>29</v>
      </c>
      <c r="D1533" s="5" t="s">
        <v>31</v>
      </c>
      <c r="E1533" s="5" t="s">
        <v>18</v>
      </c>
      <c r="F1533" s="5" t="s">
        <v>17</v>
      </c>
      <c r="G1533" s="7">
        <v>11643</v>
      </c>
    </row>
    <row r="1534" spans="1:7" ht="16.5" x14ac:dyDescent="0.3">
      <c r="A1534" s="5" t="s">
        <v>62</v>
      </c>
      <c r="B1534" s="5" t="s">
        <v>28</v>
      </c>
      <c r="C1534" s="6" t="s">
        <v>29</v>
      </c>
      <c r="D1534" s="5" t="s">
        <v>31</v>
      </c>
      <c r="E1534" s="5" t="s">
        <v>19</v>
      </c>
      <c r="F1534" s="5" t="s">
        <v>17</v>
      </c>
      <c r="G1534" s="7">
        <v>25985</v>
      </c>
    </row>
    <row r="1535" spans="1:7" ht="16.5" x14ac:dyDescent="0.3">
      <c r="A1535" s="5" t="s">
        <v>62</v>
      </c>
      <c r="B1535" s="5" t="s">
        <v>28</v>
      </c>
      <c r="C1535" s="6" t="s">
        <v>29</v>
      </c>
      <c r="D1535" s="5" t="s">
        <v>31</v>
      </c>
      <c r="E1535" s="5" t="s">
        <v>20</v>
      </c>
      <c r="F1535" s="5" t="s">
        <v>21</v>
      </c>
      <c r="G1535" s="7">
        <v>25841</v>
      </c>
    </row>
    <row r="1536" spans="1:7" ht="16.5" x14ac:dyDescent="0.3">
      <c r="A1536" s="5" t="s">
        <v>62</v>
      </c>
      <c r="B1536" s="5" t="s">
        <v>28</v>
      </c>
      <c r="C1536" s="6" t="s">
        <v>29</v>
      </c>
      <c r="D1536" s="5" t="s">
        <v>31</v>
      </c>
      <c r="E1536" s="5" t="s">
        <v>22</v>
      </c>
      <c r="F1536" s="5" t="s">
        <v>21</v>
      </c>
      <c r="G1536" s="7">
        <v>7511</v>
      </c>
    </row>
    <row r="1537" spans="1:7" ht="16.5" x14ac:dyDescent="0.3">
      <c r="A1537" s="5" t="s">
        <v>62</v>
      </c>
      <c r="B1537" s="5" t="s">
        <v>28</v>
      </c>
      <c r="C1537" s="6" t="s">
        <v>29</v>
      </c>
      <c r="D1537" s="5" t="s">
        <v>31</v>
      </c>
      <c r="E1537" s="5" t="s">
        <v>23</v>
      </c>
      <c r="F1537" s="5" t="s">
        <v>21</v>
      </c>
      <c r="G1537" s="7">
        <v>12232</v>
      </c>
    </row>
    <row r="1538" spans="1:7" ht="16.5" x14ac:dyDescent="0.3">
      <c r="A1538" s="5" t="s">
        <v>59</v>
      </c>
      <c r="B1538" s="5" t="s">
        <v>28</v>
      </c>
      <c r="C1538" s="6" t="s">
        <v>29</v>
      </c>
      <c r="D1538" s="5" t="s">
        <v>32</v>
      </c>
      <c r="E1538" s="5" t="s">
        <v>8</v>
      </c>
      <c r="F1538" s="5" t="s">
        <v>9</v>
      </c>
      <c r="G1538" s="7">
        <v>2049</v>
      </c>
    </row>
    <row r="1539" spans="1:7" ht="16.5" x14ac:dyDescent="0.3">
      <c r="A1539" s="5" t="s">
        <v>59</v>
      </c>
      <c r="B1539" s="5" t="s">
        <v>28</v>
      </c>
      <c r="C1539" s="6" t="s">
        <v>29</v>
      </c>
      <c r="D1539" s="5" t="s">
        <v>32</v>
      </c>
      <c r="E1539" s="5" t="s">
        <v>10</v>
      </c>
      <c r="F1539" s="5" t="s">
        <v>9</v>
      </c>
      <c r="G1539" s="7">
        <v>2289</v>
      </c>
    </row>
    <row r="1540" spans="1:7" ht="16.5" x14ac:dyDescent="0.3">
      <c r="A1540" s="5" t="s">
        <v>59</v>
      </c>
      <c r="B1540" s="5" t="s">
        <v>28</v>
      </c>
      <c r="C1540" s="6" t="s">
        <v>29</v>
      </c>
      <c r="D1540" s="5" t="s">
        <v>32</v>
      </c>
      <c r="E1540" s="5" t="s">
        <v>11</v>
      </c>
      <c r="F1540" s="5" t="s">
        <v>9</v>
      </c>
      <c r="G1540" s="7">
        <v>9175</v>
      </c>
    </row>
    <row r="1541" spans="1:7" ht="16.5" x14ac:dyDescent="0.3">
      <c r="A1541" s="5" t="s">
        <v>59</v>
      </c>
      <c r="B1541" s="5" t="s">
        <v>28</v>
      </c>
      <c r="C1541" s="6" t="s">
        <v>29</v>
      </c>
      <c r="D1541" s="5" t="s">
        <v>32</v>
      </c>
      <c r="E1541" s="5" t="s">
        <v>12</v>
      </c>
      <c r="F1541" s="5" t="s">
        <v>13</v>
      </c>
      <c r="G1541" s="7">
        <v>5746</v>
      </c>
    </row>
    <row r="1542" spans="1:7" ht="16.5" x14ac:dyDescent="0.3">
      <c r="A1542" s="5" t="s">
        <v>59</v>
      </c>
      <c r="B1542" s="5" t="s">
        <v>28</v>
      </c>
      <c r="C1542" s="6" t="s">
        <v>29</v>
      </c>
      <c r="D1542" s="5" t="s">
        <v>32</v>
      </c>
      <c r="E1542" s="5" t="s">
        <v>14</v>
      </c>
      <c r="F1542" s="5" t="s">
        <v>13</v>
      </c>
      <c r="G1542" s="7">
        <v>7274</v>
      </c>
    </row>
    <row r="1543" spans="1:7" ht="16.5" x14ac:dyDescent="0.3">
      <c r="A1543" s="5" t="s">
        <v>59</v>
      </c>
      <c r="B1543" s="5" t="s">
        <v>28</v>
      </c>
      <c r="C1543" s="6" t="s">
        <v>29</v>
      </c>
      <c r="D1543" s="5" t="s">
        <v>32</v>
      </c>
      <c r="E1543" s="5" t="s">
        <v>15</v>
      </c>
      <c r="F1543" s="5" t="s">
        <v>13</v>
      </c>
      <c r="G1543" s="7">
        <v>8868</v>
      </c>
    </row>
    <row r="1544" spans="1:7" ht="16.5" x14ac:dyDescent="0.3">
      <c r="A1544" s="5" t="s">
        <v>59</v>
      </c>
      <c r="B1544" s="5" t="s">
        <v>28</v>
      </c>
      <c r="C1544" s="6" t="s">
        <v>29</v>
      </c>
      <c r="D1544" s="5" t="s">
        <v>32</v>
      </c>
      <c r="E1544" s="5" t="s">
        <v>16</v>
      </c>
      <c r="F1544" s="5" t="s">
        <v>17</v>
      </c>
      <c r="G1544" s="7">
        <v>7441</v>
      </c>
    </row>
    <row r="1545" spans="1:7" ht="16.5" x14ac:dyDescent="0.3">
      <c r="A1545" s="5" t="s">
        <v>59</v>
      </c>
      <c r="B1545" s="5" t="s">
        <v>28</v>
      </c>
      <c r="C1545" s="6" t="s">
        <v>29</v>
      </c>
      <c r="D1545" s="5" t="s">
        <v>32</v>
      </c>
      <c r="E1545" s="5" t="s">
        <v>18</v>
      </c>
      <c r="F1545" s="5" t="s">
        <v>17</v>
      </c>
      <c r="G1545" s="7">
        <v>9040</v>
      </c>
    </row>
    <row r="1546" spans="1:7" ht="16.5" x14ac:dyDescent="0.3">
      <c r="A1546" s="5" t="s">
        <v>59</v>
      </c>
      <c r="B1546" s="5" t="s">
        <v>28</v>
      </c>
      <c r="C1546" s="6" t="s">
        <v>29</v>
      </c>
      <c r="D1546" s="5" t="s">
        <v>32</v>
      </c>
      <c r="E1546" s="5" t="s">
        <v>19</v>
      </c>
      <c r="F1546" s="5" t="s">
        <v>17</v>
      </c>
      <c r="G1546" s="7">
        <v>7431</v>
      </c>
    </row>
    <row r="1547" spans="1:7" ht="16.5" x14ac:dyDescent="0.3">
      <c r="A1547" s="5" t="s">
        <v>59</v>
      </c>
      <c r="B1547" s="5" t="s">
        <v>28</v>
      </c>
      <c r="C1547" s="6" t="s">
        <v>29</v>
      </c>
      <c r="D1547" s="5" t="s">
        <v>32</v>
      </c>
      <c r="E1547" s="5" t="s">
        <v>20</v>
      </c>
      <c r="F1547" s="5" t="s">
        <v>21</v>
      </c>
      <c r="G1547" s="7">
        <v>2085</v>
      </c>
    </row>
    <row r="1548" spans="1:7" ht="16.5" x14ac:dyDescent="0.3">
      <c r="A1548" s="5" t="s">
        <v>59</v>
      </c>
      <c r="B1548" s="5" t="s">
        <v>28</v>
      </c>
      <c r="C1548" s="6" t="s">
        <v>29</v>
      </c>
      <c r="D1548" s="5" t="s">
        <v>32</v>
      </c>
      <c r="E1548" s="5" t="s">
        <v>22</v>
      </c>
      <c r="F1548" s="5" t="s">
        <v>21</v>
      </c>
      <c r="G1548" s="7">
        <v>8900</v>
      </c>
    </row>
    <row r="1549" spans="1:7" ht="16.5" x14ac:dyDescent="0.3">
      <c r="A1549" s="5" t="s">
        <v>59</v>
      </c>
      <c r="B1549" s="5" t="s">
        <v>28</v>
      </c>
      <c r="C1549" s="6" t="s">
        <v>29</v>
      </c>
      <c r="D1549" s="5" t="s">
        <v>32</v>
      </c>
      <c r="E1549" s="5" t="s">
        <v>23</v>
      </c>
      <c r="F1549" s="5" t="s">
        <v>21</v>
      </c>
      <c r="G1549" s="7">
        <v>9382</v>
      </c>
    </row>
    <row r="1550" spans="1:7" ht="16.5" x14ac:dyDescent="0.3">
      <c r="A1550" s="5" t="s">
        <v>60</v>
      </c>
      <c r="B1550" s="5" t="s">
        <v>28</v>
      </c>
      <c r="C1550" s="6" t="s">
        <v>29</v>
      </c>
      <c r="D1550" s="5" t="s">
        <v>32</v>
      </c>
      <c r="E1550" s="5" t="s">
        <v>8</v>
      </c>
      <c r="F1550" s="5" t="s">
        <v>9</v>
      </c>
      <c r="G1550" s="7">
        <v>30831</v>
      </c>
    </row>
    <row r="1551" spans="1:7" ht="16.5" x14ac:dyDescent="0.3">
      <c r="A1551" s="5" t="s">
        <v>60</v>
      </c>
      <c r="B1551" s="5" t="s">
        <v>28</v>
      </c>
      <c r="C1551" s="6" t="s">
        <v>29</v>
      </c>
      <c r="D1551" s="5" t="s">
        <v>32</v>
      </c>
      <c r="E1551" s="5" t="s">
        <v>10</v>
      </c>
      <c r="F1551" s="5" t="s">
        <v>9</v>
      </c>
      <c r="G1551" s="7">
        <v>9777</v>
      </c>
    </row>
    <row r="1552" spans="1:7" ht="16.5" x14ac:dyDescent="0.3">
      <c r="A1552" s="5" t="s">
        <v>60</v>
      </c>
      <c r="B1552" s="5" t="s">
        <v>28</v>
      </c>
      <c r="C1552" s="6" t="s">
        <v>29</v>
      </c>
      <c r="D1552" s="5" t="s">
        <v>32</v>
      </c>
      <c r="E1552" s="5" t="s">
        <v>11</v>
      </c>
      <c r="F1552" s="5" t="s">
        <v>9</v>
      </c>
      <c r="G1552" s="7">
        <v>31076</v>
      </c>
    </row>
    <row r="1553" spans="1:7" ht="16.5" x14ac:dyDescent="0.3">
      <c r="A1553" s="5" t="s">
        <v>60</v>
      </c>
      <c r="B1553" s="5" t="s">
        <v>28</v>
      </c>
      <c r="C1553" s="6" t="s">
        <v>29</v>
      </c>
      <c r="D1553" s="5" t="s">
        <v>32</v>
      </c>
      <c r="E1553" s="5" t="s">
        <v>12</v>
      </c>
      <c r="F1553" s="5" t="s">
        <v>13</v>
      </c>
      <c r="G1553" s="7">
        <v>24378</v>
      </c>
    </row>
    <row r="1554" spans="1:7" ht="16.5" x14ac:dyDescent="0.3">
      <c r="A1554" s="5" t="s">
        <v>60</v>
      </c>
      <c r="B1554" s="5" t="s">
        <v>28</v>
      </c>
      <c r="C1554" s="6" t="s">
        <v>29</v>
      </c>
      <c r="D1554" s="5" t="s">
        <v>32</v>
      </c>
      <c r="E1554" s="5" t="s">
        <v>14</v>
      </c>
      <c r="F1554" s="5" t="s">
        <v>13</v>
      </c>
      <c r="G1554" s="7">
        <v>28807</v>
      </c>
    </row>
    <row r="1555" spans="1:7" ht="16.5" x14ac:dyDescent="0.3">
      <c r="A1555" s="5" t="s">
        <v>60</v>
      </c>
      <c r="B1555" s="5" t="s">
        <v>28</v>
      </c>
      <c r="C1555" s="6" t="s">
        <v>29</v>
      </c>
      <c r="D1555" s="5" t="s">
        <v>32</v>
      </c>
      <c r="E1555" s="5" t="s">
        <v>15</v>
      </c>
      <c r="F1555" s="5" t="s">
        <v>13</v>
      </c>
      <c r="G1555" s="7">
        <v>31029</v>
      </c>
    </row>
    <row r="1556" spans="1:7" ht="16.5" x14ac:dyDescent="0.3">
      <c r="A1556" s="5" t="s">
        <v>60</v>
      </c>
      <c r="B1556" s="5" t="s">
        <v>28</v>
      </c>
      <c r="C1556" s="6" t="s">
        <v>29</v>
      </c>
      <c r="D1556" s="5" t="s">
        <v>32</v>
      </c>
      <c r="E1556" s="5" t="s">
        <v>16</v>
      </c>
      <c r="F1556" s="5" t="s">
        <v>17</v>
      </c>
      <c r="G1556" s="7">
        <v>39142</v>
      </c>
    </row>
    <row r="1557" spans="1:7" ht="16.5" x14ac:dyDescent="0.3">
      <c r="A1557" s="5" t="s">
        <v>60</v>
      </c>
      <c r="B1557" s="5" t="s">
        <v>28</v>
      </c>
      <c r="C1557" s="6" t="s">
        <v>29</v>
      </c>
      <c r="D1557" s="5" t="s">
        <v>32</v>
      </c>
      <c r="E1557" s="5" t="s">
        <v>18</v>
      </c>
      <c r="F1557" s="5" t="s">
        <v>17</v>
      </c>
      <c r="G1557" s="7">
        <v>14548</v>
      </c>
    </row>
    <row r="1558" spans="1:7" ht="16.5" x14ac:dyDescent="0.3">
      <c r="A1558" s="5" t="s">
        <v>60</v>
      </c>
      <c r="B1558" s="5" t="s">
        <v>28</v>
      </c>
      <c r="C1558" s="6" t="s">
        <v>29</v>
      </c>
      <c r="D1558" s="5" t="s">
        <v>32</v>
      </c>
      <c r="E1558" s="5" t="s">
        <v>19</v>
      </c>
      <c r="F1558" s="5" t="s">
        <v>17</v>
      </c>
      <c r="G1558" s="7">
        <v>33405</v>
      </c>
    </row>
    <row r="1559" spans="1:7" ht="16.5" x14ac:dyDescent="0.3">
      <c r="A1559" s="5" t="s">
        <v>60</v>
      </c>
      <c r="B1559" s="5" t="s">
        <v>28</v>
      </c>
      <c r="C1559" s="6" t="s">
        <v>29</v>
      </c>
      <c r="D1559" s="5" t="s">
        <v>32</v>
      </c>
      <c r="E1559" s="5" t="s">
        <v>20</v>
      </c>
      <c r="F1559" s="5" t="s">
        <v>21</v>
      </c>
      <c r="G1559" s="7">
        <v>13097</v>
      </c>
    </row>
    <row r="1560" spans="1:7" ht="16.5" x14ac:dyDescent="0.3">
      <c r="A1560" s="5" t="s">
        <v>60</v>
      </c>
      <c r="B1560" s="5" t="s">
        <v>28</v>
      </c>
      <c r="C1560" s="6" t="s">
        <v>29</v>
      </c>
      <c r="D1560" s="5" t="s">
        <v>32</v>
      </c>
      <c r="E1560" s="5" t="s">
        <v>22</v>
      </c>
      <c r="F1560" s="5" t="s">
        <v>21</v>
      </c>
      <c r="G1560" s="7">
        <v>21270</v>
      </c>
    </row>
    <row r="1561" spans="1:7" ht="16.5" x14ac:dyDescent="0.3">
      <c r="A1561" s="5" t="s">
        <v>60</v>
      </c>
      <c r="B1561" s="5" t="s">
        <v>28</v>
      </c>
      <c r="C1561" s="6" t="s">
        <v>29</v>
      </c>
      <c r="D1561" s="5" t="s">
        <v>32</v>
      </c>
      <c r="E1561" s="5" t="s">
        <v>23</v>
      </c>
      <c r="F1561" s="5" t="s">
        <v>21</v>
      </c>
      <c r="G1561" s="7">
        <v>28732</v>
      </c>
    </row>
    <row r="1562" spans="1:7" ht="16.5" x14ac:dyDescent="0.3">
      <c r="A1562" s="5" t="s">
        <v>61</v>
      </c>
      <c r="B1562" s="5" t="s">
        <v>28</v>
      </c>
      <c r="C1562" s="6" t="s">
        <v>29</v>
      </c>
      <c r="D1562" s="5" t="s">
        <v>32</v>
      </c>
      <c r="E1562" s="5" t="s">
        <v>8</v>
      </c>
      <c r="F1562" s="5" t="s">
        <v>9</v>
      </c>
      <c r="G1562" s="7">
        <v>20874</v>
      </c>
    </row>
    <row r="1563" spans="1:7" ht="16.5" x14ac:dyDescent="0.3">
      <c r="A1563" s="5" t="s">
        <v>61</v>
      </c>
      <c r="B1563" s="5" t="s">
        <v>28</v>
      </c>
      <c r="C1563" s="6" t="s">
        <v>29</v>
      </c>
      <c r="D1563" s="5" t="s">
        <v>32</v>
      </c>
      <c r="E1563" s="5" t="s">
        <v>10</v>
      </c>
      <c r="F1563" s="5" t="s">
        <v>9</v>
      </c>
      <c r="G1563" s="7">
        <v>5870</v>
      </c>
    </row>
    <row r="1564" spans="1:7" ht="16.5" x14ac:dyDescent="0.3">
      <c r="A1564" s="5" t="s">
        <v>61</v>
      </c>
      <c r="B1564" s="5" t="s">
        <v>28</v>
      </c>
      <c r="C1564" s="6" t="s">
        <v>29</v>
      </c>
      <c r="D1564" s="5" t="s">
        <v>32</v>
      </c>
      <c r="E1564" s="5" t="s">
        <v>11</v>
      </c>
      <c r="F1564" s="5" t="s">
        <v>9</v>
      </c>
      <c r="G1564" s="7">
        <v>9513</v>
      </c>
    </row>
    <row r="1565" spans="1:7" ht="16.5" x14ac:dyDescent="0.3">
      <c r="A1565" s="5" t="s">
        <v>61</v>
      </c>
      <c r="B1565" s="5" t="s">
        <v>28</v>
      </c>
      <c r="C1565" s="6" t="s">
        <v>29</v>
      </c>
      <c r="D1565" s="5" t="s">
        <v>32</v>
      </c>
      <c r="E1565" s="5" t="s">
        <v>12</v>
      </c>
      <c r="F1565" s="5" t="s">
        <v>13</v>
      </c>
      <c r="G1565" s="7">
        <v>33108</v>
      </c>
    </row>
    <row r="1566" spans="1:7" ht="16.5" x14ac:dyDescent="0.3">
      <c r="A1566" s="5" t="s">
        <v>61</v>
      </c>
      <c r="B1566" s="5" t="s">
        <v>28</v>
      </c>
      <c r="C1566" s="6" t="s">
        <v>29</v>
      </c>
      <c r="D1566" s="5" t="s">
        <v>32</v>
      </c>
      <c r="E1566" s="5" t="s">
        <v>14</v>
      </c>
      <c r="F1566" s="5" t="s">
        <v>13</v>
      </c>
      <c r="G1566" s="7">
        <v>12259</v>
      </c>
    </row>
    <row r="1567" spans="1:7" ht="16.5" x14ac:dyDescent="0.3">
      <c r="A1567" s="5" t="s">
        <v>61</v>
      </c>
      <c r="B1567" s="5" t="s">
        <v>28</v>
      </c>
      <c r="C1567" s="6" t="s">
        <v>29</v>
      </c>
      <c r="D1567" s="5" t="s">
        <v>32</v>
      </c>
      <c r="E1567" s="5" t="s">
        <v>15</v>
      </c>
      <c r="F1567" s="5" t="s">
        <v>13</v>
      </c>
      <c r="G1567" s="7">
        <v>3892</v>
      </c>
    </row>
    <row r="1568" spans="1:7" ht="16.5" x14ac:dyDescent="0.3">
      <c r="A1568" s="5" t="s">
        <v>61</v>
      </c>
      <c r="B1568" s="5" t="s">
        <v>28</v>
      </c>
      <c r="C1568" s="6" t="s">
        <v>29</v>
      </c>
      <c r="D1568" s="5" t="s">
        <v>32</v>
      </c>
      <c r="E1568" s="5" t="s">
        <v>16</v>
      </c>
      <c r="F1568" s="5" t="s">
        <v>17</v>
      </c>
      <c r="G1568" s="7">
        <v>3893</v>
      </c>
    </row>
    <row r="1569" spans="1:7" ht="16.5" x14ac:dyDescent="0.3">
      <c r="A1569" s="5" t="s">
        <v>61</v>
      </c>
      <c r="B1569" s="5" t="s">
        <v>28</v>
      </c>
      <c r="C1569" s="6" t="s">
        <v>29</v>
      </c>
      <c r="D1569" s="5" t="s">
        <v>32</v>
      </c>
      <c r="E1569" s="5" t="s">
        <v>18</v>
      </c>
      <c r="F1569" s="5" t="s">
        <v>17</v>
      </c>
      <c r="G1569" s="7">
        <v>32942</v>
      </c>
    </row>
    <row r="1570" spans="1:7" ht="16.5" x14ac:dyDescent="0.3">
      <c r="A1570" s="5" t="s">
        <v>61</v>
      </c>
      <c r="B1570" s="5" t="s">
        <v>28</v>
      </c>
      <c r="C1570" s="6" t="s">
        <v>29</v>
      </c>
      <c r="D1570" s="5" t="s">
        <v>32</v>
      </c>
      <c r="E1570" s="5" t="s">
        <v>19</v>
      </c>
      <c r="F1570" s="5" t="s">
        <v>17</v>
      </c>
      <c r="G1570" s="7">
        <v>31462</v>
      </c>
    </row>
    <row r="1571" spans="1:7" ht="16.5" x14ac:dyDescent="0.3">
      <c r="A1571" s="5" t="s">
        <v>61</v>
      </c>
      <c r="B1571" s="5" t="s">
        <v>28</v>
      </c>
      <c r="C1571" s="6" t="s">
        <v>29</v>
      </c>
      <c r="D1571" s="5" t="s">
        <v>32</v>
      </c>
      <c r="E1571" s="5" t="s">
        <v>20</v>
      </c>
      <c r="F1571" s="5" t="s">
        <v>21</v>
      </c>
      <c r="G1571" s="7">
        <v>4595</v>
      </c>
    </row>
    <row r="1572" spans="1:7" ht="16.5" x14ac:dyDescent="0.3">
      <c r="A1572" s="5" t="s">
        <v>61</v>
      </c>
      <c r="B1572" s="5" t="s">
        <v>28</v>
      </c>
      <c r="C1572" s="6" t="s">
        <v>29</v>
      </c>
      <c r="D1572" s="5" t="s">
        <v>32</v>
      </c>
      <c r="E1572" s="5" t="s">
        <v>22</v>
      </c>
      <c r="F1572" s="5" t="s">
        <v>21</v>
      </c>
      <c r="G1572" s="7">
        <v>22897</v>
      </c>
    </row>
    <row r="1573" spans="1:7" ht="16.5" x14ac:dyDescent="0.3">
      <c r="A1573" s="5" t="s">
        <v>61</v>
      </c>
      <c r="B1573" s="5" t="s">
        <v>28</v>
      </c>
      <c r="C1573" s="6" t="s">
        <v>29</v>
      </c>
      <c r="D1573" s="5" t="s">
        <v>32</v>
      </c>
      <c r="E1573" s="5" t="s">
        <v>23</v>
      </c>
      <c r="F1573" s="5" t="s">
        <v>21</v>
      </c>
      <c r="G1573" s="7">
        <v>11992</v>
      </c>
    </row>
    <row r="1574" spans="1:7" ht="16.5" x14ac:dyDescent="0.3">
      <c r="A1574" s="5" t="s">
        <v>62</v>
      </c>
      <c r="B1574" s="5" t="s">
        <v>28</v>
      </c>
      <c r="C1574" s="6" t="s">
        <v>29</v>
      </c>
      <c r="D1574" s="5" t="s">
        <v>32</v>
      </c>
      <c r="E1574" s="5" t="s">
        <v>8</v>
      </c>
      <c r="F1574" s="5" t="s">
        <v>9</v>
      </c>
      <c r="G1574" s="7">
        <v>3646</v>
      </c>
    </row>
    <row r="1575" spans="1:7" ht="16.5" x14ac:dyDescent="0.3">
      <c r="A1575" s="5" t="s">
        <v>62</v>
      </c>
      <c r="B1575" s="5" t="s">
        <v>28</v>
      </c>
      <c r="C1575" s="6" t="s">
        <v>29</v>
      </c>
      <c r="D1575" s="5" t="s">
        <v>32</v>
      </c>
      <c r="E1575" s="5" t="s">
        <v>10</v>
      </c>
      <c r="F1575" s="5" t="s">
        <v>9</v>
      </c>
      <c r="G1575" s="7">
        <v>11179</v>
      </c>
    </row>
    <row r="1576" spans="1:7" ht="16.5" x14ac:dyDescent="0.3">
      <c r="A1576" s="5" t="s">
        <v>62</v>
      </c>
      <c r="B1576" s="5" t="s">
        <v>28</v>
      </c>
      <c r="C1576" s="6" t="s">
        <v>29</v>
      </c>
      <c r="D1576" s="5" t="s">
        <v>32</v>
      </c>
      <c r="E1576" s="5" t="s">
        <v>11</v>
      </c>
      <c r="F1576" s="5" t="s">
        <v>9</v>
      </c>
      <c r="G1576" s="7">
        <v>41884</v>
      </c>
    </row>
    <row r="1577" spans="1:7" ht="16.5" x14ac:dyDescent="0.3">
      <c r="A1577" s="5" t="s">
        <v>62</v>
      </c>
      <c r="B1577" s="5" t="s">
        <v>28</v>
      </c>
      <c r="C1577" s="6" t="s">
        <v>29</v>
      </c>
      <c r="D1577" s="5" t="s">
        <v>32</v>
      </c>
      <c r="E1577" s="5" t="s">
        <v>12</v>
      </c>
      <c r="F1577" s="5" t="s">
        <v>13</v>
      </c>
      <c r="G1577" s="7">
        <v>31755</v>
      </c>
    </row>
    <row r="1578" spans="1:7" ht="16.5" x14ac:dyDescent="0.3">
      <c r="A1578" s="5" t="s">
        <v>62</v>
      </c>
      <c r="B1578" s="5" t="s">
        <v>28</v>
      </c>
      <c r="C1578" s="6" t="s">
        <v>29</v>
      </c>
      <c r="D1578" s="5" t="s">
        <v>32</v>
      </c>
      <c r="E1578" s="5" t="s">
        <v>14</v>
      </c>
      <c r="F1578" s="5" t="s">
        <v>13</v>
      </c>
      <c r="G1578" s="7">
        <v>41445</v>
      </c>
    </row>
    <row r="1579" spans="1:7" ht="16.5" x14ac:dyDescent="0.3">
      <c r="A1579" s="5" t="s">
        <v>62</v>
      </c>
      <c r="B1579" s="5" t="s">
        <v>28</v>
      </c>
      <c r="C1579" s="6" t="s">
        <v>29</v>
      </c>
      <c r="D1579" s="5" t="s">
        <v>32</v>
      </c>
      <c r="E1579" s="5" t="s">
        <v>15</v>
      </c>
      <c r="F1579" s="5" t="s">
        <v>13</v>
      </c>
      <c r="G1579" s="7">
        <v>23041</v>
      </c>
    </row>
    <row r="1580" spans="1:7" ht="16.5" x14ac:dyDescent="0.3">
      <c r="A1580" s="5" t="s">
        <v>62</v>
      </c>
      <c r="B1580" s="5" t="s">
        <v>28</v>
      </c>
      <c r="C1580" s="6" t="s">
        <v>29</v>
      </c>
      <c r="D1580" s="5" t="s">
        <v>32</v>
      </c>
      <c r="E1580" s="5" t="s">
        <v>16</v>
      </c>
      <c r="F1580" s="5" t="s">
        <v>17</v>
      </c>
      <c r="G1580" s="7">
        <v>9351</v>
      </c>
    </row>
    <row r="1581" spans="1:7" ht="16.5" x14ac:dyDescent="0.3">
      <c r="A1581" s="5" t="s">
        <v>62</v>
      </c>
      <c r="B1581" s="5" t="s">
        <v>28</v>
      </c>
      <c r="C1581" s="6" t="s">
        <v>29</v>
      </c>
      <c r="D1581" s="5" t="s">
        <v>32</v>
      </c>
      <c r="E1581" s="5" t="s">
        <v>18</v>
      </c>
      <c r="F1581" s="5" t="s">
        <v>17</v>
      </c>
      <c r="G1581" s="7">
        <v>18591</v>
      </c>
    </row>
    <row r="1582" spans="1:7" ht="16.5" x14ac:dyDescent="0.3">
      <c r="A1582" s="5" t="s">
        <v>62</v>
      </c>
      <c r="B1582" s="5" t="s">
        <v>28</v>
      </c>
      <c r="C1582" s="6" t="s">
        <v>29</v>
      </c>
      <c r="D1582" s="5" t="s">
        <v>32</v>
      </c>
      <c r="E1582" s="5" t="s">
        <v>19</v>
      </c>
      <c r="F1582" s="5" t="s">
        <v>17</v>
      </c>
      <c r="G1582" s="7">
        <v>19817</v>
      </c>
    </row>
    <row r="1583" spans="1:7" ht="16.5" x14ac:dyDescent="0.3">
      <c r="A1583" s="5" t="s">
        <v>62</v>
      </c>
      <c r="B1583" s="5" t="s">
        <v>28</v>
      </c>
      <c r="C1583" s="6" t="s">
        <v>29</v>
      </c>
      <c r="D1583" s="5" t="s">
        <v>32</v>
      </c>
      <c r="E1583" s="5" t="s">
        <v>20</v>
      </c>
      <c r="F1583" s="5" t="s">
        <v>21</v>
      </c>
      <c r="G1583" s="7">
        <v>31726</v>
      </c>
    </row>
    <row r="1584" spans="1:7" ht="16.5" x14ac:dyDescent="0.3">
      <c r="A1584" s="5" t="s">
        <v>62</v>
      </c>
      <c r="B1584" s="5" t="s">
        <v>28</v>
      </c>
      <c r="C1584" s="6" t="s">
        <v>29</v>
      </c>
      <c r="D1584" s="5" t="s">
        <v>32</v>
      </c>
      <c r="E1584" s="5" t="s">
        <v>22</v>
      </c>
      <c r="F1584" s="5" t="s">
        <v>21</v>
      </c>
      <c r="G1584" s="7">
        <v>14650</v>
      </c>
    </row>
    <row r="1585" spans="1:7" ht="16.5" x14ac:dyDescent="0.3">
      <c r="A1585" s="5" t="s">
        <v>62</v>
      </c>
      <c r="B1585" s="5" t="s">
        <v>28</v>
      </c>
      <c r="C1585" s="6" t="s">
        <v>29</v>
      </c>
      <c r="D1585" s="5" t="s">
        <v>32</v>
      </c>
      <c r="E1585" s="5" t="s">
        <v>23</v>
      </c>
      <c r="F1585" s="5" t="s">
        <v>21</v>
      </c>
      <c r="G1585" s="7">
        <v>9407</v>
      </c>
    </row>
    <row r="1586" spans="1:7" ht="16.5" x14ac:dyDescent="0.3">
      <c r="A1586" s="5" t="s">
        <v>59</v>
      </c>
      <c r="B1586" s="5" t="s">
        <v>28</v>
      </c>
      <c r="C1586" s="6" t="s">
        <v>29</v>
      </c>
      <c r="D1586" s="5" t="s">
        <v>33</v>
      </c>
      <c r="E1586" s="5" t="s">
        <v>8</v>
      </c>
      <c r="F1586" s="5" t="s">
        <v>9</v>
      </c>
      <c r="G1586" s="7">
        <v>9698</v>
      </c>
    </row>
    <row r="1587" spans="1:7" ht="16.5" x14ac:dyDescent="0.3">
      <c r="A1587" s="5" t="s">
        <v>59</v>
      </c>
      <c r="B1587" s="5" t="s">
        <v>28</v>
      </c>
      <c r="C1587" s="6" t="s">
        <v>29</v>
      </c>
      <c r="D1587" s="5" t="s">
        <v>33</v>
      </c>
      <c r="E1587" s="5" t="s">
        <v>10</v>
      </c>
      <c r="F1587" s="5" t="s">
        <v>9</v>
      </c>
      <c r="G1587" s="7">
        <v>6446</v>
      </c>
    </row>
    <row r="1588" spans="1:7" ht="16.5" x14ac:dyDescent="0.3">
      <c r="A1588" s="5" t="s">
        <v>59</v>
      </c>
      <c r="B1588" s="5" t="s">
        <v>28</v>
      </c>
      <c r="C1588" s="6" t="s">
        <v>29</v>
      </c>
      <c r="D1588" s="5" t="s">
        <v>33</v>
      </c>
      <c r="E1588" s="5" t="s">
        <v>11</v>
      </c>
      <c r="F1588" s="5" t="s">
        <v>9</v>
      </c>
      <c r="G1588" s="7">
        <v>1542</v>
      </c>
    </row>
    <row r="1589" spans="1:7" ht="16.5" x14ac:dyDescent="0.3">
      <c r="A1589" s="5" t="s">
        <v>59</v>
      </c>
      <c r="B1589" s="5" t="s">
        <v>28</v>
      </c>
      <c r="C1589" s="6" t="s">
        <v>29</v>
      </c>
      <c r="D1589" s="5" t="s">
        <v>33</v>
      </c>
      <c r="E1589" s="5" t="s">
        <v>12</v>
      </c>
      <c r="F1589" s="5" t="s">
        <v>13</v>
      </c>
      <c r="G1589" s="7">
        <v>3106</v>
      </c>
    </row>
    <row r="1590" spans="1:7" ht="16.5" x14ac:dyDescent="0.3">
      <c r="A1590" s="5" t="s">
        <v>59</v>
      </c>
      <c r="B1590" s="5" t="s">
        <v>28</v>
      </c>
      <c r="C1590" s="6" t="s">
        <v>29</v>
      </c>
      <c r="D1590" s="5" t="s">
        <v>33</v>
      </c>
      <c r="E1590" s="5" t="s">
        <v>14</v>
      </c>
      <c r="F1590" s="5" t="s">
        <v>13</v>
      </c>
      <c r="G1590" s="7">
        <v>7646</v>
      </c>
    </row>
    <row r="1591" spans="1:7" ht="16.5" x14ac:dyDescent="0.3">
      <c r="A1591" s="5" t="s">
        <v>59</v>
      </c>
      <c r="B1591" s="5" t="s">
        <v>28</v>
      </c>
      <c r="C1591" s="6" t="s">
        <v>29</v>
      </c>
      <c r="D1591" s="5" t="s">
        <v>33</v>
      </c>
      <c r="E1591" s="5" t="s">
        <v>15</v>
      </c>
      <c r="F1591" s="5" t="s">
        <v>13</v>
      </c>
      <c r="G1591" s="7">
        <v>5871</v>
      </c>
    </row>
    <row r="1592" spans="1:7" ht="16.5" x14ac:dyDescent="0.3">
      <c r="A1592" s="5" t="s">
        <v>59</v>
      </c>
      <c r="B1592" s="5" t="s">
        <v>28</v>
      </c>
      <c r="C1592" s="6" t="s">
        <v>29</v>
      </c>
      <c r="D1592" s="5" t="s">
        <v>33</v>
      </c>
      <c r="E1592" s="5" t="s">
        <v>16</v>
      </c>
      <c r="F1592" s="5" t="s">
        <v>17</v>
      </c>
      <c r="G1592" s="7">
        <v>8819</v>
      </c>
    </row>
    <row r="1593" spans="1:7" ht="16.5" x14ac:dyDescent="0.3">
      <c r="A1593" s="5" t="s">
        <v>59</v>
      </c>
      <c r="B1593" s="5" t="s">
        <v>28</v>
      </c>
      <c r="C1593" s="6" t="s">
        <v>29</v>
      </c>
      <c r="D1593" s="5" t="s">
        <v>33</v>
      </c>
      <c r="E1593" s="5" t="s">
        <v>18</v>
      </c>
      <c r="F1593" s="5" t="s">
        <v>17</v>
      </c>
      <c r="G1593" s="7">
        <v>7291</v>
      </c>
    </row>
    <row r="1594" spans="1:7" ht="16.5" x14ac:dyDescent="0.3">
      <c r="A1594" s="5" t="s">
        <v>59</v>
      </c>
      <c r="B1594" s="5" t="s">
        <v>28</v>
      </c>
      <c r="C1594" s="6" t="s">
        <v>29</v>
      </c>
      <c r="D1594" s="5" t="s">
        <v>33</v>
      </c>
      <c r="E1594" s="5" t="s">
        <v>19</v>
      </c>
      <c r="F1594" s="5" t="s">
        <v>17</v>
      </c>
      <c r="G1594" s="7">
        <v>9685</v>
      </c>
    </row>
    <row r="1595" spans="1:7" ht="16.5" x14ac:dyDescent="0.3">
      <c r="A1595" s="5" t="s">
        <v>59</v>
      </c>
      <c r="B1595" s="5" t="s">
        <v>28</v>
      </c>
      <c r="C1595" s="6" t="s">
        <v>29</v>
      </c>
      <c r="D1595" s="5" t="s">
        <v>33</v>
      </c>
      <c r="E1595" s="5" t="s">
        <v>20</v>
      </c>
      <c r="F1595" s="5" t="s">
        <v>21</v>
      </c>
      <c r="G1595" s="7">
        <v>2488</v>
      </c>
    </row>
    <row r="1596" spans="1:7" ht="16.5" x14ac:dyDescent="0.3">
      <c r="A1596" s="5" t="s">
        <v>59</v>
      </c>
      <c r="B1596" s="5" t="s">
        <v>28</v>
      </c>
      <c r="C1596" s="6" t="s">
        <v>29</v>
      </c>
      <c r="D1596" s="5" t="s">
        <v>33</v>
      </c>
      <c r="E1596" s="5" t="s">
        <v>22</v>
      </c>
      <c r="F1596" s="5" t="s">
        <v>21</v>
      </c>
      <c r="G1596" s="7">
        <v>1004</v>
      </c>
    </row>
    <row r="1597" spans="1:7" ht="16.5" x14ac:dyDescent="0.3">
      <c r="A1597" s="5" t="s">
        <v>59</v>
      </c>
      <c r="B1597" s="5" t="s">
        <v>28</v>
      </c>
      <c r="C1597" s="6" t="s">
        <v>29</v>
      </c>
      <c r="D1597" s="5" t="s">
        <v>33</v>
      </c>
      <c r="E1597" s="5" t="s">
        <v>23</v>
      </c>
      <c r="F1597" s="5" t="s">
        <v>21</v>
      </c>
      <c r="G1597" s="7">
        <v>1214</v>
      </c>
    </row>
    <row r="1598" spans="1:7" ht="16.5" x14ac:dyDescent="0.3">
      <c r="A1598" s="5" t="s">
        <v>60</v>
      </c>
      <c r="B1598" s="5" t="s">
        <v>28</v>
      </c>
      <c r="C1598" s="6" t="s">
        <v>29</v>
      </c>
      <c r="D1598" s="5" t="s">
        <v>33</v>
      </c>
      <c r="E1598" s="5" t="s">
        <v>8</v>
      </c>
      <c r="F1598" s="5" t="s">
        <v>9</v>
      </c>
      <c r="G1598" s="7">
        <v>30658</v>
      </c>
    </row>
    <row r="1599" spans="1:7" ht="16.5" x14ac:dyDescent="0.3">
      <c r="A1599" s="5" t="s">
        <v>60</v>
      </c>
      <c r="B1599" s="5" t="s">
        <v>28</v>
      </c>
      <c r="C1599" s="6" t="s">
        <v>29</v>
      </c>
      <c r="D1599" s="5" t="s">
        <v>33</v>
      </c>
      <c r="E1599" s="5" t="s">
        <v>10</v>
      </c>
      <c r="F1599" s="5" t="s">
        <v>9</v>
      </c>
      <c r="G1599" s="7">
        <v>17296</v>
      </c>
    </row>
    <row r="1600" spans="1:7" ht="16.5" x14ac:dyDescent="0.3">
      <c r="A1600" s="5" t="s">
        <v>60</v>
      </c>
      <c r="B1600" s="5" t="s">
        <v>28</v>
      </c>
      <c r="C1600" s="6" t="s">
        <v>29</v>
      </c>
      <c r="D1600" s="5" t="s">
        <v>33</v>
      </c>
      <c r="E1600" s="5" t="s">
        <v>11</v>
      </c>
      <c r="F1600" s="5" t="s">
        <v>9</v>
      </c>
      <c r="G1600" s="7">
        <v>1429</v>
      </c>
    </row>
    <row r="1601" spans="1:7" ht="16.5" x14ac:dyDescent="0.3">
      <c r="A1601" s="5" t="s">
        <v>60</v>
      </c>
      <c r="B1601" s="5" t="s">
        <v>28</v>
      </c>
      <c r="C1601" s="6" t="s">
        <v>29</v>
      </c>
      <c r="D1601" s="5" t="s">
        <v>33</v>
      </c>
      <c r="E1601" s="5" t="s">
        <v>12</v>
      </c>
      <c r="F1601" s="5" t="s">
        <v>13</v>
      </c>
      <c r="G1601" s="7">
        <v>2073</v>
      </c>
    </row>
    <row r="1602" spans="1:7" ht="16.5" x14ac:dyDescent="0.3">
      <c r="A1602" s="5" t="s">
        <v>60</v>
      </c>
      <c r="B1602" s="5" t="s">
        <v>28</v>
      </c>
      <c r="C1602" s="6" t="s">
        <v>29</v>
      </c>
      <c r="D1602" s="5" t="s">
        <v>33</v>
      </c>
      <c r="E1602" s="5" t="s">
        <v>14</v>
      </c>
      <c r="F1602" s="5" t="s">
        <v>13</v>
      </c>
      <c r="G1602" s="7">
        <v>27678</v>
      </c>
    </row>
    <row r="1603" spans="1:7" ht="16.5" x14ac:dyDescent="0.3">
      <c r="A1603" s="5" t="s">
        <v>60</v>
      </c>
      <c r="B1603" s="5" t="s">
        <v>28</v>
      </c>
      <c r="C1603" s="6" t="s">
        <v>29</v>
      </c>
      <c r="D1603" s="5" t="s">
        <v>33</v>
      </c>
      <c r="E1603" s="5" t="s">
        <v>15</v>
      </c>
      <c r="F1603" s="5" t="s">
        <v>13</v>
      </c>
      <c r="G1603" s="7">
        <v>17124</v>
      </c>
    </row>
    <row r="1604" spans="1:7" ht="16.5" x14ac:dyDescent="0.3">
      <c r="A1604" s="5" t="s">
        <v>60</v>
      </c>
      <c r="B1604" s="5" t="s">
        <v>28</v>
      </c>
      <c r="C1604" s="6" t="s">
        <v>29</v>
      </c>
      <c r="D1604" s="5" t="s">
        <v>33</v>
      </c>
      <c r="E1604" s="5" t="s">
        <v>16</v>
      </c>
      <c r="F1604" s="5" t="s">
        <v>17</v>
      </c>
      <c r="G1604" s="7">
        <v>35517</v>
      </c>
    </row>
    <row r="1605" spans="1:7" ht="16.5" x14ac:dyDescent="0.3">
      <c r="A1605" s="5" t="s">
        <v>60</v>
      </c>
      <c r="B1605" s="5" t="s">
        <v>28</v>
      </c>
      <c r="C1605" s="6" t="s">
        <v>29</v>
      </c>
      <c r="D1605" s="5" t="s">
        <v>33</v>
      </c>
      <c r="E1605" s="5" t="s">
        <v>18</v>
      </c>
      <c r="F1605" s="5" t="s">
        <v>17</v>
      </c>
      <c r="G1605" s="7">
        <v>44981</v>
      </c>
    </row>
    <row r="1606" spans="1:7" ht="16.5" x14ac:dyDescent="0.3">
      <c r="A1606" s="5" t="s">
        <v>60</v>
      </c>
      <c r="B1606" s="5" t="s">
        <v>28</v>
      </c>
      <c r="C1606" s="6" t="s">
        <v>29</v>
      </c>
      <c r="D1606" s="5" t="s">
        <v>33</v>
      </c>
      <c r="E1606" s="5" t="s">
        <v>19</v>
      </c>
      <c r="F1606" s="5" t="s">
        <v>17</v>
      </c>
      <c r="G1606" s="7">
        <v>24643</v>
      </c>
    </row>
    <row r="1607" spans="1:7" ht="16.5" x14ac:dyDescent="0.3">
      <c r="A1607" s="5" t="s">
        <v>60</v>
      </c>
      <c r="B1607" s="5" t="s">
        <v>28</v>
      </c>
      <c r="C1607" s="6" t="s">
        <v>29</v>
      </c>
      <c r="D1607" s="5" t="s">
        <v>33</v>
      </c>
      <c r="E1607" s="5" t="s">
        <v>20</v>
      </c>
      <c r="F1607" s="5" t="s">
        <v>21</v>
      </c>
      <c r="G1607" s="7">
        <v>38107</v>
      </c>
    </row>
    <row r="1608" spans="1:7" ht="16.5" x14ac:dyDescent="0.3">
      <c r="A1608" s="5" t="s">
        <v>60</v>
      </c>
      <c r="B1608" s="5" t="s">
        <v>28</v>
      </c>
      <c r="C1608" s="6" t="s">
        <v>29</v>
      </c>
      <c r="D1608" s="5" t="s">
        <v>33</v>
      </c>
      <c r="E1608" s="5" t="s">
        <v>22</v>
      </c>
      <c r="F1608" s="5" t="s">
        <v>21</v>
      </c>
      <c r="G1608" s="7">
        <v>36026</v>
      </c>
    </row>
    <row r="1609" spans="1:7" ht="16.5" x14ac:dyDescent="0.3">
      <c r="A1609" s="5" t="s">
        <v>60</v>
      </c>
      <c r="B1609" s="5" t="s">
        <v>28</v>
      </c>
      <c r="C1609" s="6" t="s">
        <v>29</v>
      </c>
      <c r="D1609" s="5" t="s">
        <v>33</v>
      </c>
      <c r="E1609" s="5" t="s">
        <v>23</v>
      </c>
      <c r="F1609" s="5" t="s">
        <v>21</v>
      </c>
      <c r="G1609" s="7">
        <v>9432</v>
      </c>
    </row>
    <row r="1610" spans="1:7" ht="16.5" x14ac:dyDescent="0.3">
      <c r="A1610" s="5" t="s">
        <v>61</v>
      </c>
      <c r="B1610" s="5" t="s">
        <v>28</v>
      </c>
      <c r="C1610" s="6" t="s">
        <v>29</v>
      </c>
      <c r="D1610" s="5" t="s">
        <v>33</v>
      </c>
      <c r="E1610" s="5" t="s">
        <v>8</v>
      </c>
      <c r="F1610" s="5" t="s">
        <v>9</v>
      </c>
      <c r="G1610" s="7">
        <v>15799</v>
      </c>
    </row>
    <row r="1611" spans="1:7" ht="16.5" x14ac:dyDescent="0.3">
      <c r="A1611" s="5" t="s">
        <v>61</v>
      </c>
      <c r="B1611" s="5" t="s">
        <v>28</v>
      </c>
      <c r="C1611" s="6" t="s">
        <v>29</v>
      </c>
      <c r="D1611" s="5" t="s">
        <v>33</v>
      </c>
      <c r="E1611" s="5" t="s">
        <v>10</v>
      </c>
      <c r="F1611" s="5" t="s">
        <v>9</v>
      </c>
      <c r="G1611" s="7">
        <v>10508</v>
      </c>
    </row>
    <row r="1612" spans="1:7" ht="16.5" x14ac:dyDescent="0.3">
      <c r="A1612" s="5" t="s">
        <v>61</v>
      </c>
      <c r="B1612" s="5" t="s">
        <v>28</v>
      </c>
      <c r="C1612" s="6" t="s">
        <v>29</v>
      </c>
      <c r="D1612" s="5" t="s">
        <v>33</v>
      </c>
      <c r="E1612" s="5" t="s">
        <v>11</v>
      </c>
      <c r="F1612" s="5" t="s">
        <v>9</v>
      </c>
      <c r="G1612" s="7">
        <v>6539</v>
      </c>
    </row>
    <row r="1613" spans="1:7" ht="16.5" x14ac:dyDescent="0.3">
      <c r="A1613" s="5" t="s">
        <v>61</v>
      </c>
      <c r="B1613" s="5" t="s">
        <v>28</v>
      </c>
      <c r="C1613" s="6" t="s">
        <v>29</v>
      </c>
      <c r="D1613" s="5" t="s">
        <v>33</v>
      </c>
      <c r="E1613" s="5" t="s">
        <v>12</v>
      </c>
      <c r="F1613" s="5" t="s">
        <v>13</v>
      </c>
      <c r="G1613" s="7">
        <v>19051</v>
      </c>
    </row>
    <row r="1614" spans="1:7" ht="16.5" x14ac:dyDescent="0.3">
      <c r="A1614" s="5" t="s">
        <v>61</v>
      </c>
      <c r="B1614" s="5" t="s">
        <v>28</v>
      </c>
      <c r="C1614" s="6" t="s">
        <v>29</v>
      </c>
      <c r="D1614" s="5" t="s">
        <v>33</v>
      </c>
      <c r="E1614" s="5" t="s">
        <v>14</v>
      </c>
      <c r="F1614" s="5" t="s">
        <v>13</v>
      </c>
      <c r="G1614" s="7">
        <v>11459</v>
      </c>
    </row>
    <row r="1615" spans="1:7" ht="16.5" x14ac:dyDescent="0.3">
      <c r="A1615" s="5" t="s">
        <v>61</v>
      </c>
      <c r="B1615" s="5" t="s">
        <v>28</v>
      </c>
      <c r="C1615" s="6" t="s">
        <v>29</v>
      </c>
      <c r="D1615" s="5" t="s">
        <v>33</v>
      </c>
      <c r="E1615" s="5" t="s">
        <v>15</v>
      </c>
      <c r="F1615" s="5" t="s">
        <v>13</v>
      </c>
      <c r="G1615" s="7">
        <v>10207</v>
      </c>
    </row>
    <row r="1616" spans="1:7" ht="16.5" x14ac:dyDescent="0.3">
      <c r="A1616" s="5" t="s">
        <v>61</v>
      </c>
      <c r="B1616" s="5" t="s">
        <v>28</v>
      </c>
      <c r="C1616" s="6" t="s">
        <v>29</v>
      </c>
      <c r="D1616" s="5" t="s">
        <v>33</v>
      </c>
      <c r="E1616" s="5" t="s">
        <v>16</v>
      </c>
      <c r="F1616" s="5" t="s">
        <v>17</v>
      </c>
      <c r="G1616" s="7">
        <v>3258</v>
      </c>
    </row>
    <row r="1617" spans="1:7" ht="16.5" x14ac:dyDescent="0.3">
      <c r="A1617" s="5" t="s">
        <v>61</v>
      </c>
      <c r="B1617" s="5" t="s">
        <v>28</v>
      </c>
      <c r="C1617" s="6" t="s">
        <v>29</v>
      </c>
      <c r="D1617" s="5" t="s">
        <v>33</v>
      </c>
      <c r="E1617" s="5" t="s">
        <v>18</v>
      </c>
      <c r="F1617" s="5" t="s">
        <v>17</v>
      </c>
      <c r="G1617" s="7">
        <v>27964</v>
      </c>
    </row>
    <row r="1618" spans="1:7" ht="16.5" x14ac:dyDescent="0.3">
      <c r="A1618" s="5" t="s">
        <v>61</v>
      </c>
      <c r="B1618" s="5" t="s">
        <v>28</v>
      </c>
      <c r="C1618" s="6" t="s">
        <v>29</v>
      </c>
      <c r="D1618" s="5" t="s">
        <v>33</v>
      </c>
      <c r="E1618" s="5" t="s">
        <v>19</v>
      </c>
      <c r="F1618" s="5" t="s">
        <v>17</v>
      </c>
      <c r="G1618" s="7">
        <v>40167</v>
      </c>
    </row>
    <row r="1619" spans="1:7" ht="16.5" x14ac:dyDescent="0.3">
      <c r="A1619" s="5" t="s">
        <v>61</v>
      </c>
      <c r="B1619" s="5" t="s">
        <v>28</v>
      </c>
      <c r="C1619" s="6" t="s">
        <v>29</v>
      </c>
      <c r="D1619" s="5" t="s">
        <v>33</v>
      </c>
      <c r="E1619" s="5" t="s">
        <v>20</v>
      </c>
      <c r="F1619" s="5" t="s">
        <v>21</v>
      </c>
      <c r="G1619" s="7">
        <v>7068</v>
      </c>
    </row>
    <row r="1620" spans="1:7" ht="16.5" x14ac:dyDescent="0.3">
      <c r="A1620" s="5" t="s">
        <v>61</v>
      </c>
      <c r="B1620" s="5" t="s">
        <v>28</v>
      </c>
      <c r="C1620" s="6" t="s">
        <v>29</v>
      </c>
      <c r="D1620" s="5" t="s">
        <v>33</v>
      </c>
      <c r="E1620" s="5" t="s">
        <v>22</v>
      </c>
      <c r="F1620" s="5" t="s">
        <v>21</v>
      </c>
      <c r="G1620" s="7">
        <v>18981</v>
      </c>
    </row>
    <row r="1621" spans="1:7" ht="16.5" x14ac:dyDescent="0.3">
      <c r="A1621" s="5" t="s">
        <v>61</v>
      </c>
      <c r="B1621" s="5" t="s">
        <v>28</v>
      </c>
      <c r="C1621" s="6" t="s">
        <v>29</v>
      </c>
      <c r="D1621" s="5" t="s">
        <v>33</v>
      </c>
      <c r="E1621" s="5" t="s">
        <v>23</v>
      </c>
      <c r="F1621" s="5" t="s">
        <v>21</v>
      </c>
      <c r="G1621" s="7">
        <v>17136</v>
      </c>
    </row>
    <row r="1622" spans="1:7" ht="16.5" x14ac:dyDescent="0.3">
      <c r="A1622" s="5" t="s">
        <v>62</v>
      </c>
      <c r="B1622" s="5" t="s">
        <v>28</v>
      </c>
      <c r="C1622" s="6" t="s">
        <v>29</v>
      </c>
      <c r="D1622" s="5" t="s">
        <v>33</v>
      </c>
      <c r="E1622" s="5" t="s">
        <v>8</v>
      </c>
      <c r="F1622" s="5" t="s">
        <v>9</v>
      </c>
      <c r="G1622" s="7">
        <v>42117</v>
      </c>
    </row>
    <row r="1623" spans="1:7" ht="16.5" x14ac:dyDescent="0.3">
      <c r="A1623" s="5" t="s">
        <v>62</v>
      </c>
      <c r="B1623" s="5" t="s">
        <v>28</v>
      </c>
      <c r="C1623" s="6" t="s">
        <v>29</v>
      </c>
      <c r="D1623" s="5" t="s">
        <v>33</v>
      </c>
      <c r="E1623" s="5" t="s">
        <v>10</v>
      </c>
      <c r="F1623" s="5" t="s">
        <v>9</v>
      </c>
      <c r="G1623" s="7">
        <v>38757</v>
      </c>
    </row>
    <row r="1624" spans="1:7" ht="16.5" x14ac:dyDescent="0.3">
      <c r="A1624" s="5" t="s">
        <v>62</v>
      </c>
      <c r="B1624" s="5" t="s">
        <v>28</v>
      </c>
      <c r="C1624" s="6" t="s">
        <v>29</v>
      </c>
      <c r="D1624" s="5" t="s">
        <v>33</v>
      </c>
      <c r="E1624" s="5" t="s">
        <v>11</v>
      </c>
      <c r="F1624" s="5" t="s">
        <v>9</v>
      </c>
      <c r="G1624" s="7">
        <v>21488</v>
      </c>
    </row>
    <row r="1625" spans="1:7" ht="16.5" x14ac:dyDescent="0.3">
      <c r="A1625" s="5" t="s">
        <v>62</v>
      </c>
      <c r="B1625" s="5" t="s">
        <v>28</v>
      </c>
      <c r="C1625" s="6" t="s">
        <v>29</v>
      </c>
      <c r="D1625" s="5" t="s">
        <v>33</v>
      </c>
      <c r="E1625" s="5" t="s">
        <v>12</v>
      </c>
      <c r="F1625" s="5" t="s">
        <v>13</v>
      </c>
      <c r="G1625" s="7">
        <v>7774</v>
      </c>
    </row>
    <row r="1626" spans="1:7" ht="16.5" x14ac:dyDescent="0.3">
      <c r="A1626" s="5" t="s">
        <v>62</v>
      </c>
      <c r="B1626" s="5" t="s">
        <v>28</v>
      </c>
      <c r="C1626" s="6" t="s">
        <v>29</v>
      </c>
      <c r="D1626" s="5" t="s">
        <v>33</v>
      </c>
      <c r="E1626" s="5" t="s">
        <v>14</v>
      </c>
      <c r="F1626" s="5" t="s">
        <v>13</v>
      </c>
      <c r="G1626" s="7">
        <v>20163</v>
      </c>
    </row>
    <row r="1627" spans="1:7" ht="16.5" x14ac:dyDescent="0.3">
      <c r="A1627" s="5" t="s">
        <v>62</v>
      </c>
      <c r="B1627" s="5" t="s">
        <v>28</v>
      </c>
      <c r="C1627" s="6" t="s">
        <v>29</v>
      </c>
      <c r="D1627" s="5" t="s">
        <v>33</v>
      </c>
      <c r="E1627" s="5" t="s">
        <v>15</v>
      </c>
      <c r="F1627" s="5" t="s">
        <v>13</v>
      </c>
      <c r="G1627" s="7">
        <v>29513</v>
      </c>
    </row>
    <row r="1628" spans="1:7" ht="16.5" x14ac:dyDescent="0.3">
      <c r="A1628" s="5" t="s">
        <v>62</v>
      </c>
      <c r="B1628" s="5" t="s">
        <v>28</v>
      </c>
      <c r="C1628" s="6" t="s">
        <v>29</v>
      </c>
      <c r="D1628" s="5" t="s">
        <v>33</v>
      </c>
      <c r="E1628" s="5" t="s">
        <v>16</v>
      </c>
      <c r="F1628" s="5" t="s">
        <v>17</v>
      </c>
      <c r="G1628" s="7">
        <v>3231</v>
      </c>
    </row>
    <row r="1629" spans="1:7" ht="16.5" x14ac:dyDescent="0.3">
      <c r="A1629" s="5" t="s">
        <v>62</v>
      </c>
      <c r="B1629" s="5" t="s">
        <v>28</v>
      </c>
      <c r="C1629" s="6" t="s">
        <v>29</v>
      </c>
      <c r="D1629" s="5" t="s">
        <v>33</v>
      </c>
      <c r="E1629" s="5" t="s">
        <v>18</v>
      </c>
      <c r="F1629" s="5" t="s">
        <v>17</v>
      </c>
      <c r="G1629" s="7">
        <v>10779</v>
      </c>
    </row>
    <row r="1630" spans="1:7" ht="16.5" x14ac:dyDescent="0.3">
      <c r="A1630" s="5" t="s">
        <v>62</v>
      </c>
      <c r="B1630" s="5" t="s">
        <v>28</v>
      </c>
      <c r="C1630" s="6" t="s">
        <v>29</v>
      </c>
      <c r="D1630" s="5" t="s">
        <v>33</v>
      </c>
      <c r="E1630" s="5" t="s">
        <v>19</v>
      </c>
      <c r="F1630" s="5" t="s">
        <v>17</v>
      </c>
      <c r="G1630" s="7">
        <v>33007</v>
      </c>
    </row>
    <row r="1631" spans="1:7" ht="16.5" x14ac:dyDescent="0.3">
      <c r="A1631" s="5" t="s">
        <v>62</v>
      </c>
      <c r="B1631" s="5" t="s">
        <v>28</v>
      </c>
      <c r="C1631" s="6" t="s">
        <v>29</v>
      </c>
      <c r="D1631" s="5" t="s">
        <v>33</v>
      </c>
      <c r="E1631" s="5" t="s">
        <v>20</v>
      </c>
      <c r="F1631" s="5" t="s">
        <v>21</v>
      </c>
      <c r="G1631" s="7">
        <v>8874</v>
      </c>
    </row>
    <row r="1632" spans="1:7" ht="16.5" x14ac:dyDescent="0.3">
      <c r="A1632" s="5" t="s">
        <v>62</v>
      </c>
      <c r="B1632" s="5" t="s">
        <v>28</v>
      </c>
      <c r="C1632" s="6" t="s">
        <v>29</v>
      </c>
      <c r="D1632" s="5" t="s">
        <v>33</v>
      </c>
      <c r="E1632" s="5" t="s">
        <v>22</v>
      </c>
      <c r="F1632" s="5" t="s">
        <v>21</v>
      </c>
      <c r="G1632" s="7">
        <v>42520</v>
      </c>
    </row>
    <row r="1633" spans="1:7" ht="16.5" x14ac:dyDescent="0.3">
      <c r="A1633" s="5" t="s">
        <v>62</v>
      </c>
      <c r="B1633" s="5" t="s">
        <v>28</v>
      </c>
      <c r="C1633" s="6" t="s">
        <v>29</v>
      </c>
      <c r="D1633" s="5" t="s">
        <v>33</v>
      </c>
      <c r="E1633" s="5" t="s">
        <v>23</v>
      </c>
      <c r="F1633" s="5" t="s">
        <v>21</v>
      </c>
      <c r="G1633" s="7">
        <v>30294</v>
      </c>
    </row>
    <row r="1634" spans="1:7" ht="16.5" x14ac:dyDescent="0.3">
      <c r="A1634" s="5" t="s">
        <v>59</v>
      </c>
      <c r="B1634" s="5" t="s">
        <v>28</v>
      </c>
      <c r="C1634" s="6" t="s">
        <v>29</v>
      </c>
      <c r="D1634" s="5" t="s">
        <v>34</v>
      </c>
      <c r="E1634" s="5" t="s">
        <v>8</v>
      </c>
      <c r="F1634" s="5" t="s">
        <v>9</v>
      </c>
      <c r="G1634" s="7">
        <v>1208</v>
      </c>
    </row>
    <row r="1635" spans="1:7" ht="16.5" x14ac:dyDescent="0.3">
      <c r="A1635" s="5" t="s">
        <v>59</v>
      </c>
      <c r="B1635" s="5" t="s">
        <v>28</v>
      </c>
      <c r="C1635" s="6" t="s">
        <v>29</v>
      </c>
      <c r="D1635" s="5" t="s">
        <v>34</v>
      </c>
      <c r="E1635" s="5" t="s">
        <v>10</v>
      </c>
      <c r="F1635" s="5" t="s">
        <v>9</v>
      </c>
      <c r="G1635" s="7">
        <v>6727</v>
      </c>
    </row>
    <row r="1636" spans="1:7" ht="16.5" x14ac:dyDescent="0.3">
      <c r="A1636" s="5" t="s">
        <v>59</v>
      </c>
      <c r="B1636" s="5" t="s">
        <v>28</v>
      </c>
      <c r="C1636" s="6" t="s">
        <v>29</v>
      </c>
      <c r="D1636" s="5" t="s">
        <v>34</v>
      </c>
      <c r="E1636" s="5" t="s">
        <v>11</v>
      </c>
      <c r="F1636" s="5" t="s">
        <v>9</v>
      </c>
      <c r="G1636" s="7">
        <v>7127</v>
      </c>
    </row>
    <row r="1637" spans="1:7" ht="16.5" x14ac:dyDescent="0.3">
      <c r="A1637" s="5" t="s">
        <v>59</v>
      </c>
      <c r="B1637" s="5" t="s">
        <v>28</v>
      </c>
      <c r="C1637" s="6" t="s">
        <v>29</v>
      </c>
      <c r="D1637" s="5" t="s">
        <v>34</v>
      </c>
      <c r="E1637" s="5" t="s">
        <v>12</v>
      </c>
      <c r="F1637" s="5" t="s">
        <v>13</v>
      </c>
      <c r="G1637" s="7">
        <v>4889</v>
      </c>
    </row>
    <row r="1638" spans="1:7" ht="16.5" x14ac:dyDescent="0.3">
      <c r="A1638" s="5" t="s">
        <v>59</v>
      </c>
      <c r="B1638" s="5" t="s">
        <v>28</v>
      </c>
      <c r="C1638" s="6" t="s">
        <v>29</v>
      </c>
      <c r="D1638" s="5" t="s">
        <v>34</v>
      </c>
      <c r="E1638" s="5" t="s">
        <v>14</v>
      </c>
      <c r="F1638" s="5" t="s">
        <v>13</v>
      </c>
      <c r="G1638" s="7">
        <v>5694</v>
      </c>
    </row>
    <row r="1639" spans="1:7" ht="16.5" x14ac:dyDescent="0.3">
      <c r="A1639" s="5" t="s">
        <v>59</v>
      </c>
      <c r="B1639" s="5" t="s">
        <v>28</v>
      </c>
      <c r="C1639" s="6" t="s">
        <v>29</v>
      </c>
      <c r="D1639" s="5" t="s">
        <v>34</v>
      </c>
      <c r="E1639" s="5" t="s">
        <v>15</v>
      </c>
      <c r="F1639" s="5" t="s">
        <v>13</v>
      </c>
      <c r="G1639" s="7">
        <v>8340</v>
      </c>
    </row>
    <row r="1640" spans="1:7" ht="16.5" x14ac:dyDescent="0.3">
      <c r="A1640" s="5" t="s">
        <v>59</v>
      </c>
      <c r="B1640" s="5" t="s">
        <v>28</v>
      </c>
      <c r="C1640" s="6" t="s">
        <v>29</v>
      </c>
      <c r="D1640" s="5" t="s">
        <v>34</v>
      </c>
      <c r="E1640" s="5" t="s">
        <v>16</v>
      </c>
      <c r="F1640" s="5" t="s">
        <v>17</v>
      </c>
      <c r="G1640" s="7">
        <v>6159</v>
      </c>
    </row>
    <row r="1641" spans="1:7" ht="16.5" x14ac:dyDescent="0.3">
      <c r="A1641" s="5" t="s">
        <v>59</v>
      </c>
      <c r="B1641" s="5" t="s">
        <v>28</v>
      </c>
      <c r="C1641" s="6" t="s">
        <v>29</v>
      </c>
      <c r="D1641" s="5" t="s">
        <v>34</v>
      </c>
      <c r="E1641" s="5" t="s">
        <v>18</v>
      </c>
      <c r="F1641" s="5" t="s">
        <v>17</v>
      </c>
      <c r="G1641" s="7">
        <v>6543</v>
      </c>
    </row>
    <row r="1642" spans="1:7" ht="16.5" x14ac:dyDescent="0.3">
      <c r="A1642" s="5" t="s">
        <v>59</v>
      </c>
      <c r="B1642" s="5" t="s">
        <v>28</v>
      </c>
      <c r="C1642" s="6" t="s">
        <v>29</v>
      </c>
      <c r="D1642" s="5" t="s">
        <v>34</v>
      </c>
      <c r="E1642" s="5" t="s">
        <v>19</v>
      </c>
      <c r="F1642" s="5" t="s">
        <v>17</v>
      </c>
      <c r="G1642" s="7">
        <v>8367</v>
      </c>
    </row>
    <row r="1643" spans="1:7" ht="16.5" x14ac:dyDescent="0.3">
      <c r="A1643" s="5" t="s">
        <v>59</v>
      </c>
      <c r="B1643" s="5" t="s">
        <v>28</v>
      </c>
      <c r="C1643" s="6" t="s">
        <v>29</v>
      </c>
      <c r="D1643" s="5" t="s">
        <v>34</v>
      </c>
      <c r="E1643" s="5" t="s">
        <v>20</v>
      </c>
      <c r="F1643" s="5" t="s">
        <v>21</v>
      </c>
      <c r="G1643" s="7">
        <v>5123</v>
      </c>
    </row>
    <row r="1644" spans="1:7" ht="16.5" x14ac:dyDescent="0.3">
      <c r="A1644" s="5" t="s">
        <v>59</v>
      </c>
      <c r="B1644" s="5" t="s">
        <v>28</v>
      </c>
      <c r="C1644" s="6" t="s">
        <v>29</v>
      </c>
      <c r="D1644" s="5" t="s">
        <v>34</v>
      </c>
      <c r="E1644" s="5" t="s">
        <v>22</v>
      </c>
      <c r="F1644" s="5" t="s">
        <v>21</v>
      </c>
      <c r="G1644" s="7">
        <v>1463</v>
      </c>
    </row>
    <row r="1645" spans="1:7" ht="16.5" x14ac:dyDescent="0.3">
      <c r="A1645" s="5" t="s">
        <v>59</v>
      </c>
      <c r="B1645" s="5" t="s">
        <v>28</v>
      </c>
      <c r="C1645" s="6" t="s">
        <v>29</v>
      </c>
      <c r="D1645" s="5" t="s">
        <v>34</v>
      </c>
      <c r="E1645" s="5" t="s">
        <v>23</v>
      </c>
      <c r="F1645" s="5" t="s">
        <v>21</v>
      </c>
      <c r="G1645" s="7">
        <v>3756</v>
      </c>
    </row>
    <row r="1646" spans="1:7" ht="16.5" x14ac:dyDescent="0.3">
      <c r="A1646" s="5" t="s">
        <v>60</v>
      </c>
      <c r="B1646" s="5" t="s">
        <v>28</v>
      </c>
      <c r="C1646" s="6" t="s">
        <v>29</v>
      </c>
      <c r="D1646" s="5" t="s">
        <v>34</v>
      </c>
      <c r="E1646" s="5" t="s">
        <v>8</v>
      </c>
      <c r="F1646" s="5" t="s">
        <v>9</v>
      </c>
      <c r="G1646" s="7">
        <v>31352</v>
      </c>
    </row>
    <row r="1647" spans="1:7" ht="16.5" x14ac:dyDescent="0.3">
      <c r="A1647" s="5" t="s">
        <v>60</v>
      </c>
      <c r="B1647" s="5" t="s">
        <v>28</v>
      </c>
      <c r="C1647" s="6" t="s">
        <v>29</v>
      </c>
      <c r="D1647" s="5" t="s">
        <v>34</v>
      </c>
      <c r="E1647" s="5" t="s">
        <v>10</v>
      </c>
      <c r="F1647" s="5" t="s">
        <v>9</v>
      </c>
      <c r="G1647" s="7">
        <v>15466</v>
      </c>
    </row>
    <row r="1648" spans="1:7" ht="16.5" x14ac:dyDescent="0.3">
      <c r="A1648" s="5" t="s">
        <v>60</v>
      </c>
      <c r="B1648" s="5" t="s">
        <v>28</v>
      </c>
      <c r="C1648" s="6" t="s">
        <v>29</v>
      </c>
      <c r="D1648" s="5" t="s">
        <v>34</v>
      </c>
      <c r="E1648" s="5" t="s">
        <v>11</v>
      </c>
      <c r="F1648" s="5" t="s">
        <v>9</v>
      </c>
      <c r="G1648" s="7">
        <v>17865</v>
      </c>
    </row>
    <row r="1649" spans="1:7" ht="16.5" x14ac:dyDescent="0.3">
      <c r="A1649" s="5" t="s">
        <v>60</v>
      </c>
      <c r="B1649" s="5" t="s">
        <v>28</v>
      </c>
      <c r="C1649" s="6" t="s">
        <v>29</v>
      </c>
      <c r="D1649" s="5" t="s">
        <v>34</v>
      </c>
      <c r="E1649" s="5" t="s">
        <v>12</v>
      </c>
      <c r="F1649" s="5" t="s">
        <v>13</v>
      </c>
      <c r="G1649" s="7">
        <v>9077</v>
      </c>
    </row>
    <row r="1650" spans="1:7" ht="16.5" x14ac:dyDescent="0.3">
      <c r="A1650" s="5" t="s">
        <v>60</v>
      </c>
      <c r="B1650" s="5" t="s">
        <v>28</v>
      </c>
      <c r="C1650" s="6" t="s">
        <v>29</v>
      </c>
      <c r="D1650" s="5" t="s">
        <v>34</v>
      </c>
      <c r="E1650" s="5" t="s">
        <v>14</v>
      </c>
      <c r="F1650" s="5" t="s">
        <v>13</v>
      </c>
      <c r="G1650" s="7">
        <v>20492</v>
      </c>
    </row>
    <row r="1651" spans="1:7" ht="16.5" x14ac:dyDescent="0.3">
      <c r="A1651" s="5" t="s">
        <v>60</v>
      </c>
      <c r="B1651" s="5" t="s">
        <v>28</v>
      </c>
      <c r="C1651" s="6" t="s">
        <v>29</v>
      </c>
      <c r="D1651" s="5" t="s">
        <v>34</v>
      </c>
      <c r="E1651" s="5" t="s">
        <v>15</v>
      </c>
      <c r="F1651" s="5" t="s">
        <v>13</v>
      </c>
      <c r="G1651" s="7">
        <v>14852</v>
      </c>
    </row>
    <row r="1652" spans="1:7" ht="16.5" x14ac:dyDescent="0.3">
      <c r="A1652" s="5" t="s">
        <v>60</v>
      </c>
      <c r="B1652" s="5" t="s">
        <v>28</v>
      </c>
      <c r="C1652" s="6" t="s">
        <v>29</v>
      </c>
      <c r="D1652" s="5" t="s">
        <v>34</v>
      </c>
      <c r="E1652" s="5" t="s">
        <v>16</v>
      </c>
      <c r="F1652" s="5" t="s">
        <v>17</v>
      </c>
      <c r="G1652" s="7">
        <v>3850</v>
      </c>
    </row>
    <row r="1653" spans="1:7" ht="16.5" x14ac:dyDescent="0.3">
      <c r="A1653" s="5" t="s">
        <v>60</v>
      </c>
      <c r="B1653" s="5" t="s">
        <v>28</v>
      </c>
      <c r="C1653" s="6" t="s">
        <v>29</v>
      </c>
      <c r="D1653" s="5" t="s">
        <v>34</v>
      </c>
      <c r="E1653" s="5" t="s">
        <v>18</v>
      </c>
      <c r="F1653" s="5" t="s">
        <v>17</v>
      </c>
      <c r="G1653" s="7">
        <v>3333</v>
      </c>
    </row>
    <row r="1654" spans="1:7" ht="16.5" x14ac:dyDescent="0.3">
      <c r="A1654" s="5" t="s">
        <v>60</v>
      </c>
      <c r="B1654" s="5" t="s">
        <v>28</v>
      </c>
      <c r="C1654" s="6" t="s">
        <v>29</v>
      </c>
      <c r="D1654" s="5" t="s">
        <v>34</v>
      </c>
      <c r="E1654" s="5" t="s">
        <v>19</v>
      </c>
      <c r="F1654" s="5" t="s">
        <v>17</v>
      </c>
      <c r="G1654" s="7">
        <v>16567</v>
      </c>
    </row>
    <row r="1655" spans="1:7" ht="16.5" x14ac:dyDescent="0.3">
      <c r="A1655" s="5" t="s">
        <v>60</v>
      </c>
      <c r="B1655" s="5" t="s">
        <v>28</v>
      </c>
      <c r="C1655" s="6" t="s">
        <v>29</v>
      </c>
      <c r="D1655" s="5" t="s">
        <v>34</v>
      </c>
      <c r="E1655" s="5" t="s">
        <v>20</v>
      </c>
      <c r="F1655" s="5" t="s">
        <v>21</v>
      </c>
      <c r="G1655" s="7">
        <v>23195</v>
      </c>
    </row>
    <row r="1656" spans="1:7" ht="16.5" x14ac:dyDescent="0.3">
      <c r="A1656" s="5" t="s">
        <v>60</v>
      </c>
      <c r="B1656" s="5" t="s">
        <v>28</v>
      </c>
      <c r="C1656" s="6" t="s">
        <v>29</v>
      </c>
      <c r="D1656" s="5" t="s">
        <v>34</v>
      </c>
      <c r="E1656" s="5" t="s">
        <v>22</v>
      </c>
      <c r="F1656" s="5" t="s">
        <v>21</v>
      </c>
      <c r="G1656" s="7">
        <v>35925</v>
      </c>
    </row>
    <row r="1657" spans="1:7" ht="16.5" x14ac:dyDescent="0.3">
      <c r="A1657" s="5" t="s">
        <v>60</v>
      </c>
      <c r="B1657" s="5" t="s">
        <v>28</v>
      </c>
      <c r="C1657" s="6" t="s">
        <v>29</v>
      </c>
      <c r="D1657" s="5" t="s">
        <v>34</v>
      </c>
      <c r="E1657" s="5" t="s">
        <v>23</v>
      </c>
      <c r="F1657" s="5" t="s">
        <v>21</v>
      </c>
      <c r="G1657" s="7">
        <v>35733</v>
      </c>
    </row>
    <row r="1658" spans="1:7" ht="16.5" x14ac:dyDescent="0.3">
      <c r="A1658" s="5" t="s">
        <v>61</v>
      </c>
      <c r="B1658" s="5" t="s">
        <v>28</v>
      </c>
      <c r="C1658" s="6" t="s">
        <v>29</v>
      </c>
      <c r="D1658" s="5" t="s">
        <v>34</v>
      </c>
      <c r="E1658" s="5" t="s">
        <v>8</v>
      </c>
      <c r="F1658" s="5" t="s">
        <v>9</v>
      </c>
      <c r="G1658" s="7">
        <v>13089</v>
      </c>
    </row>
    <row r="1659" spans="1:7" ht="16.5" x14ac:dyDescent="0.3">
      <c r="A1659" s="5" t="s">
        <v>61</v>
      </c>
      <c r="B1659" s="5" t="s">
        <v>28</v>
      </c>
      <c r="C1659" s="6" t="s">
        <v>29</v>
      </c>
      <c r="D1659" s="5" t="s">
        <v>34</v>
      </c>
      <c r="E1659" s="5" t="s">
        <v>10</v>
      </c>
      <c r="F1659" s="5" t="s">
        <v>9</v>
      </c>
      <c r="G1659" s="7">
        <v>2734</v>
      </c>
    </row>
    <row r="1660" spans="1:7" ht="16.5" x14ac:dyDescent="0.3">
      <c r="A1660" s="5" t="s">
        <v>61</v>
      </c>
      <c r="B1660" s="5" t="s">
        <v>28</v>
      </c>
      <c r="C1660" s="6" t="s">
        <v>29</v>
      </c>
      <c r="D1660" s="5" t="s">
        <v>34</v>
      </c>
      <c r="E1660" s="5" t="s">
        <v>11</v>
      </c>
      <c r="F1660" s="5" t="s">
        <v>9</v>
      </c>
      <c r="G1660" s="7">
        <v>5099</v>
      </c>
    </row>
    <row r="1661" spans="1:7" ht="16.5" x14ac:dyDescent="0.3">
      <c r="A1661" s="5" t="s">
        <v>61</v>
      </c>
      <c r="B1661" s="5" t="s">
        <v>28</v>
      </c>
      <c r="C1661" s="6" t="s">
        <v>29</v>
      </c>
      <c r="D1661" s="5" t="s">
        <v>34</v>
      </c>
      <c r="E1661" s="5" t="s">
        <v>12</v>
      </c>
      <c r="F1661" s="5" t="s">
        <v>13</v>
      </c>
      <c r="G1661" s="7">
        <v>8646</v>
      </c>
    </row>
    <row r="1662" spans="1:7" ht="16.5" x14ac:dyDescent="0.3">
      <c r="A1662" s="5" t="s">
        <v>61</v>
      </c>
      <c r="B1662" s="5" t="s">
        <v>28</v>
      </c>
      <c r="C1662" s="6" t="s">
        <v>29</v>
      </c>
      <c r="D1662" s="5" t="s">
        <v>34</v>
      </c>
      <c r="E1662" s="5" t="s">
        <v>14</v>
      </c>
      <c r="F1662" s="5" t="s">
        <v>13</v>
      </c>
      <c r="G1662" s="7">
        <v>22967</v>
      </c>
    </row>
    <row r="1663" spans="1:7" ht="16.5" x14ac:dyDescent="0.3">
      <c r="A1663" s="5" t="s">
        <v>61</v>
      </c>
      <c r="B1663" s="5" t="s">
        <v>28</v>
      </c>
      <c r="C1663" s="6" t="s">
        <v>29</v>
      </c>
      <c r="D1663" s="5" t="s">
        <v>34</v>
      </c>
      <c r="E1663" s="5" t="s">
        <v>15</v>
      </c>
      <c r="F1663" s="5" t="s">
        <v>13</v>
      </c>
      <c r="G1663" s="7">
        <v>20483</v>
      </c>
    </row>
    <row r="1664" spans="1:7" ht="16.5" x14ac:dyDescent="0.3">
      <c r="A1664" s="5" t="s">
        <v>61</v>
      </c>
      <c r="B1664" s="5" t="s">
        <v>28</v>
      </c>
      <c r="C1664" s="6" t="s">
        <v>29</v>
      </c>
      <c r="D1664" s="5" t="s">
        <v>34</v>
      </c>
      <c r="E1664" s="5" t="s">
        <v>16</v>
      </c>
      <c r="F1664" s="5" t="s">
        <v>17</v>
      </c>
      <c r="G1664" s="7">
        <v>17095</v>
      </c>
    </row>
    <row r="1665" spans="1:7" ht="16.5" x14ac:dyDescent="0.3">
      <c r="A1665" s="5" t="s">
        <v>61</v>
      </c>
      <c r="B1665" s="5" t="s">
        <v>28</v>
      </c>
      <c r="C1665" s="6" t="s">
        <v>29</v>
      </c>
      <c r="D1665" s="5" t="s">
        <v>34</v>
      </c>
      <c r="E1665" s="5" t="s">
        <v>18</v>
      </c>
      <c r="F1665" s="5" t="s">
        <v>17</v>
      </c>
      <c r="G1665" s="7">
        <v>28543</v>
      </c>
    </row>
    <row r="1666" spans="1:7" ht="16.5" x14ac:dyDescent="0.3">
      <c r="A1666" s="5" t="s">
        <v>61</v>
      </c>
      <c r="B1666" s="5" t="s">
        <v>28</v>
      </c>
      <c r="C1666" s="6" t="s">
        <v>29</v>
      </c>
      <c r="D1666" s="5" t="s">
        <v>34</v>
      </c>
      <c r="E1666" s="5" t="s">
        <v>19</v>
      </c>
      <c r="F1666" s="5" t="s">
        <v>17</v>
      </c>
      <c r="G1666" s="7">
        <v>35081</v>
      </c>
    </row>
    <row r="1667" spans="1:7" ht="16.5" x14ac:dyDescent="0.3">
      <c r="A1667" s="5" t="s">
        <v>61</v>
      </c>
      <c r="B1667" s="5" t="s">
        <v>28</v>
      </c>
      <c r="C1667" s="6" t="s">
        <v>29</v>
      </c>
      <c r="D1667" s="5" t="s">
        <v>34</v>
      </c>
      <c r="E1667" s="5" t="s">
        <v>20</v>
      </c>
      <c r="F1667" s="5" t="s">
        <v>21</v>
      </c>
      <c r="G1667" s="7">
        <v>36108</v>
      </c>
    </row>
    <row r="1668" spans="1:7" ht="16.5" x14ac:dyDescent="0.3">
      <c r="A1668" s="5" t="s">
        <v>61</v>
      </c>
      <c r="B1668" s="5" t="s">
        <v>28</v>
      </c>
      <c r="C1668" s="6" t="s">
        <v>29</v>
      </c>
      <c r="D1668" s="5" t="s">
        <v>34</v>
      </c>
      <c r="E1668" s="5" t="s">
        <v>22</v>
      </c>
      <c r="F1668" s="5" t="s">
        <v>21</v>
      </c>
      <c r="G1668" s="7">
        <v>3205</v>
      </c>
    </row>
    <row r="1669" spans="1:7" ht="16.5" x14ac:dyDescent="0.3">
      <c r="A1669" s="5" t="s">
        <v>61</v>
      </c>
      <c r="B1669" s="5" t="s">
        <v>28</v>
      </c>
      <c r="C1669" s="6" t="s">
        <v>29</v>
      </c>
      <c r="D1669" s="5" t="s">
        <v>34</v>
      </c>
      <c r="E1669" s="5" t="s">
        <v>23</v>
      </c>
      <c r="F1669" s="5" t="s">
        <v>21</v>
      </c>
      <c r="G1669" s="7">
        <v>31598</v>
      </c>
    </row>
    <row r="1670" spans="1:7" ht="16.5" x14ac:dyDescent="0.3">
      <c r="A1670" s="5" t="s">
        <v>62</v>
      </c>
      <c r="B1670" s="5" t="s">
        <v>28</v>
      </c>
      <c r="C1670" s="6" t="s">
        <v>29</v>
      </c>
      <c r="D1670" s="5" t="s">
        <v>34</v>
      </c>
      <c r="E1670" s="5" t="s">
        <v>8</v>
      </c>
      <c r="F1670" s="5" t="s">
        <v>9</v>
      </c>
      <c r="G1670" s="7">
        <v>37751</v>
      </c>
    </row>
    <row r="1671" spans="1:7" ht="16.5" x14ac:dyDescent="0.3">
      <c r="A1671" s="5" t="s">
        <v>62</v>
      </c>
      <c r="B1671" s="5" t="s">
        <v>28</v>
      </c>
      <c r="C1671" s="6" t="s">
        <v>29</v>
      </c>
      <c r="D1671" s="5" t="s">
        <v>34</v>
      </c>
      <c r="E1671" s="5" t="s">
        <v>10</v>
      </c>
      <c r="F1671" s="5" t="s">
        <v>9</v>
      </c>
      <c r="G1671" s="7">
        <v>26886</v>
      </c>
    </row>
    <row r="1672" spans="1:7" ht="16.5" x14ac:dyDescent="0.3">
      <c r="A1672" s="5" t="s">
        <v>62</v>
      </c>
      <c r="B1672" s="5" t="s">
        <v>28</v>
      </c>
      <c r="C1672" s="6" t="s">
        <v>29</v>
      </c>
      <c r="D1672" s="5" t="s">
        <v>34</v>
      </c>
      <c r="E1672" s="5" t="s">
        <v>11</v>
      </c>
      <c r="F1672" s="5" t="s">
        <v>9</v>
      </c>
      <c r="G1672" s="7">
        <v>5213</v>
      </c>
    </row>
    <row r="1673" spans="1:7" ht="16.5" x14ac:dyDescent="0.3">
      <c r="A1673" s="5" t="s">
        <v>62</v>
      </c>
      <c r="B1673" s="5" t="s">
        <v>28</v>
      </c>
      <c r="C1673" s="6" t="s">
        <v>29</v>
      </c>
      <c r="D1673" s="5" t="s">
        <v>34</v>
      </c>
      <c r="E1673" s="5" t="s">
        <v>12</v>
      </c>
      <c r="F1673" s="5" t="s">
        <v>13</v>
      </c>
      <c r="G1673" s="7">
        <v>35258</v>
      </c>
    </row>
    <row r="1674" spans="1:7" ht="16.5" x14ac:dyDescent="0.3">
      <c r="A1674" s="5" t="s">
        <v>62</v>
      </c>
      <c r="B1674" s="5" t="s">
        <v>28</v>
      </c>
      <c r="C1674" s="6" t="s">
        <v>29</v>
      </c>
      <c r="D1674" s="5" t="s">
        <v>34</v>
      </c>
      <c r="E1674" s="5" t="s">
        <v>14</v>
      </c>
      <c r="F1674" s="5" t="s">
        <v>13</v>
      </c>
      <c r="G1674" s="7">
        <v>41982</v>
      </c>
    </row>
    <row r="1675" spans="1:7" ht="16.5" x14ac:dyDescent="0.3">
      <c r="A1675" s="5" t="s">
        <v>62</v>
      </c>
      <c r="B1675" s="5" t="s">
        <v>28</v>
      </c>
      <c r="C1675" s="6" t="s">
        <v>29</v>
      </c>
      <c r="D1675" s="5" t="s">
        <v>34</v>
      </c>
      <c r="E1675" s="5" t="s">
        <v>15</v>
      </c>
      <c r="F1675" s="5" t="s">
        <v>13</v>
      </c>
      <c r="G1675" s="7">
        <v>24549</v>
      </c>
    </row>
    <row r="1676" spans="1:7" ht="16.5" x14ac:dyDescent="0.3">
      <c r="A1676" s="5" t="s">
        <v>62</v>
      </c>
      <c r="B1676" s="5" t="s">
        <v>28</v>
      </c>
      <c r="C1676" s="6" t="s">
        <v>29</v>
      </c>
      <c r="D1676" s="5" t="s">
        <v>34</v>
      </c>
      <c r="E1676" s="5" t="s">
        <v>16</v>
      </c>
      <c r="F1676" s="5" t="s">
        <v>17</v>
      </c>
      <c r="G1676" s="7">
        <v>9385</v>
      </c>
    </row>
    <row r="1677" spans="1:7" ht="16.5" x14ac:dyDescent="0.3">
      <c r="A1677" s="5" t="s">
        <v>62</v>
      </c>
      <c r="B1677" s="5" t="s">
        <v>28</v>
      </c>
      <c r="C1677" s="6" t="s">
        <v>29</v>
      </c>
      <c r="D1677" s="5" t="s">
        <v>34</v>
      </c>
      <c r="E1677" s="5" t="s">
        <v>18</v>
      </c>
      <c r="F1677" s="5" t="s">
        <v>17</v>
      </c>
      <c r="G1677" s="7">
        <v>4550</v>
      </c>
    </row>
    <row r="1678" spans="1:7" ht="16.5" x14ac:dyDescent="0.3">
      <c r="A1678" s="5" t="s">
        <v>62</v>
      </c>
      <c r="B1678" s="5" t="s">
        <v>28</v>
      </c>
      <c r="C1678" s="6" t="s">
        <v>29</v>
      </c>
      <c r="D1678" s="5" t="s">
        <v>34</v>
      </c>
      <c r="E1678" s="5" t="s">
        <v>19</v>
      </c>
      <c r="F1678" s="5" t="s">
        <v>17</v>
      </c>
      <c r="G1678" s="7">
        <v>33522</v>
      </c>
    </row>
    <row r="1679" spans="1:7" ht="16.5" x14ac:dyDescent="0.3">
      <c r="A1679" s="5" t="s">
        <v>62</v>
      </c>
      <c r="B1679" s="5" t="s">
        <v>28</v>
      </c>
      <c r="C1679" s="6" t="s">
        <v>29</v>
      </c>
      <c r="D1679" s="5" t="s">
        <v>34</v>
      </c>
      <c r="E1679" s="5" t="s">
        <v>20</v>
      </c>
      <c r="F1679" s="5" t="s">
        <v>21</v>
      </c>
      <c r="G1679" s="7">
        <v>11940</v>
      </c>
    </row>
    <row r="1680" spans="1:7" ht="16.5" x14ac:dyDescent="0.3">
      <c r="A1680" s="5" t="s">
        <v>62</v>
      </c>
      <c r="B1680" s="5" t="s">
        <v>28</v>
      </c>
      <c r="C1680" s="6" t="s">
        <v>29</v>
      </c>
      <c r="D1680" s="5" t="s">
        <v>34</v>
      </c>
      <c r="E1680" s="5" t="s">
        <v>22</v>
      </c>
      <c r="F1680" s="5" t="s">
        <v>21</v>
      </c>
      <c r="G1680" s="7">
        <v>19407</v>
      </c>
    </row>
    <row r="1681" spans="1:7" ht="16.5" x14ac:dyDescent="0.3">
      <c r="A1681" s="5" t="s">
        <v>62</v>
      </c>
      <c r="B1681" s="5" t="s">
        <v>28</v>
      </c>
      <c r="C1681" s="6" t="s">
        <v>29</v>
      </c>
      <c r="D1681" s="5" t="s">
        <v>34</v>
      </c>
      <c r="E1681" s="5" t="s">
        <v>23</v>
      </c>
      <c r="F1681" s="5" t="s">
        <v>21</v>
      </c>
      <c r="G1681" s="7">
        <v>27773</v>
      </c>
    </row>
    <row r="1682" spans="1:7" ht="16.5" x14ac:dyDescent="0.3">
      <c r="A1682" s="5" t="s">
        <v>63</v>
      </c>
      <c r="B1682" s="5" t="s">
        <v>28</v>
      </c>
      <c r="C1682" s="6" t="s">
        <v>29</v>
      </c>
      <c r="D1682" s="5" t="s">
        <v>30</v>
      </c>
      <c r="E1682" s="5" t="s">
        <v>8</v>
      </c>
      <c r="F1682" s="5" t="s">
        <v>9</v>
      </c>
      <c r="G1682" s="7">
        <v>32999</v>
      </c>
    </row>
    <row r="1683" spans="1:7" ht="16.5" x14ac:dyDescent="0.3">
      <c r="A1683" s="5" t="s">
        <v>63</v>
      </c>
      <c r="B1683" s="5" t="s">
        <v>28</v>
      </c>
      <c r="C1683" s="6" t="s">
        <v>29</v>
      </c>
      <c r="D1683" s="5" t="s">
        <v>30</v>
      </c>
      <c r="E1683" s="5" t="s">
        <v>10</v>
      </c>
      <c r="F1683" s="5" t="s">
        <v>9</v>
      </c>
      <c r="G1683" s="7">
        <v>2551</v>
      </c>
    </row>
    <row r="1684" spans="1:7" ht="16.5" x14ac:dyDescent="0.3">
      <c r="A1684" s="5" t="s">
        <v>63</v>
      </c>
      <c r="B1684" s="5" t="s">
        <v>28</v>
      </c>
      <c r="C1684" s="6" t="s">
        <v>29</v>
      </c>
      <c r="D1684" s="5" t="s">
        <v>30</v>
      </c>
      <c r="E1684" s="5" t="s">
        <v>11</v>
      </c>
      <c r="F1684" s="5" t="s">
        <v>9</v>
      </c>
      <c r="G1684" s="7">
        <v>43396</v>
      </c>
    </row>
    <row r="1685" spans="1:7" ht="16.5" x14ac:dyDescent="0.3">
      <c r="A1685" s="5" t="s">
        <v>63</v>
      </c>
      <c r="B1685" s="5" t="s">
        <v>28</v>
      </c>
      <c r="C1685" s="6" t="s">
        <v>29</v>
      </c>
      <c r="D1685" s="5" t="s">
        <v>30</v>
      </c>
      <c r="E1685" s="5" t="s">
        <v>12</v>
      </c>
      <c r="F1685" s="5" t="s">
        <v>13</v>
      </c>
      <c r="G1685" s="7">
        <v>13410</v>
      </c>
    </row>
    <row r="1686" spans="1:7" ht="16.5" x14ac:dyDescent="0.3">
      <c r="A1686" s="5" t="s">
        <v>63</v>
      </c>
      <c r="B1686" s="5" t="s">
        <v>28</v>
      </c>
      <c r="C1686" s="6" t="s">
        <v>29</v>
      </c>
      <c r="D1686" s="5" t="s">
        <v>30</v>
      </c>
      <c r="E1686" s="5" t="s">
        <v>14</v>
      </c>
      <c r="F1686" s="5" t="s">
        <v>13</v>
      </c>
      <c r="G1686" s="7">
        <v>42495</v>
      </c>
    </row>
    <row r="1687" spans="1:7" ht="16.5" x14ac:dyDescent="0.3">
      <c r="A1687" s="5" t="s">
        <v>63</v>
      </c>
      <c r="B1687" s="5" t="s">
        <v>28</v>
      </c>
      <c r="C1687" s="6" t="s">
        <v>29</v>
      </c>
      <c r="D1687" s="5" t="s">
        <v>30</v>
      </c>
      <c r="E1687" s="5" t="s">
        <v>15</v>
      </c>
      <c r="F1687" s="5" t="s">
        <v>13</v>
      </c>
      <c r="G1687" s="7">
        <v>15926</v>
      </c>
    </row>
    <row r="1688" spans="1:7" ht="16.5" x14ac:dyDescent="0.3">
      <c r="A1688" s="5" t="s">
        <v>63</v>
      </c>
      <c r="B1688" s="5" t="s">
        <v>28</v>
      </c>
      <c r="C1688" s="6" t="s">
        <v>29</v>
      </c>
      <c r="D1688" s="5" t="s">
        <v>30</v>
      </c>
      <c r="E1688" s="5" t="s">
        <v>16</v>
      </c>
      <c r="F1688" s="5" t="s">
        <v>17</v>
      </c>
      <c r="G1688" s="7">
        <v>13986</v>
      </c>
    </row>
    <row r="1689" spans="1:7" ht="16.5" x14ac:dyDescent="0.3">
      <c r="A1689" s="5" t="s">
        <v>63</v>
      </c>
      <c r="B1689" s="5" t="s">
        <v>28</v>
      </c>
      <c r="C1689" s="6" t="s">
        <v>29</v>
      </c>
      <c r="D1689" s="5" t="s">
        <v>30</v>
      </c>
      <c r="E1689" s="5" t="s">
        <v>18</v>
      </c>
      <c r="F1689" s="5" t="s">
        <v>17</v>
      </c>
      <c r="G1689" s="7">
        <v>17550</v>
      </c>
    </row>
    <row r="1690" spans="1:7" ht="16.5" x14ac:dyDescent="0.3">
      <c r="A1690" s="5" t="s">
        <v>63</v>
      </c>
      <c r="B1690" s="5" t="s">
        <v>28</v>
      </c>
      <c r="C1690" s="6" t="s">
        <v>29</v>
      </c>
      <c r="D1690" s="5" t="s">
        <v>30</v>
      </c>
      <c r="E1690" s="5" t="s">
        <v>19</v>
      </c>
      <c r="F1690" s="5" t="s">
        <v>17</v>
      </c>
      <c r="G1690" s="7">
        <v>30325</v>
      </c>
    </row>
    <row r="1691" spans="1:7" ht="16.5" x14ac:dyDescent="0.3">
      <c r="A1691" s="5" t="s">
        <v>63</v>
      </c>
      <c r="B1691" s="5" t="s">
        <v>28</v>
      </c>
      <c r="C1691" s="6" t="s">
        <v>29</v>
      </c>
      <c r="D1691" s="5" t="s">
        <v>30</v>
      </c>
      <c r="E1691" s="5" t="s">
        <v>20</v>
      </c>
      <c r="F1691" s="5" t="s">
        <v>21</v>
      </c>
      <c r="G1691" s="7">
        <v>26439</v>
      </c>
    </row>
    <row r="1692" spans="1:7" ht="16.5" x14ac:dyDescent="0.3">
      <c r="A1692" s="5" t="s">
        <v>63</v>
      </c>
      <c r="B1692" s="5" t="s">
        <v>28</v>
      </c>
      <c r="C1692" s="6" t="s">
        <v>29</v>
      </c>
      <c r="D1692" s="5" t="s">
        <v>30</v>
      </c>
      <c r="E1692" s="5" t="s">
        <v>22</v>
      </c>
      <c r="F1692" s="5" t="s">
        <v>21</v>
      </c>
      <c r="G1692" s="7">
        <v>37844</v>
      </c>
    </row>
    <row r="1693" spans="1:7" ht="16.5" x14ac:dyDescent="0.3">
      <c r="A1693" s="5" t="s">
        <v>63</v>
      </c>
      <c r="B1693" s="5" t="s">
        <v>28</v>
      </c>
      <c r="C1693" s="6" t="s">
        <v>29</v>
      </c>
      <c r="D1693" s="5" t="s">
        <v>30</v>
      </c>
      <c r="E1693" s="5" t="s">
        <v>23</v>
      </c>
      <c r="F1693" s="5" t="s">
        <v>21</v>
      </c>
      <c r="G1693" s="7">
        <v>40054</v>
      </c>
    </row>
    <row r="1694" spans="1:7" ht="16.5" x14ac:dyDescent="0.3">
      <c r="A1694" s="5" t="s">
        <v>64</v>
      </c>
      <c r="B1694" s="5" t="s">
        <v>28</v>
      </c>
      <c r="C1694" s="6" t="s">
        <v>29</v>
      </c>
      <c r="D1694" s="5" t="s">
        <v>30</v>
      </c>
      <c r="E1694" s="5" t="s">
        <v>8</v>
      </c>
      <c r="F1694" s="5" t="s">
        <v>9</v>
      </c>
      <c r="G1694" s="7">
        <v>38995</v>
      </c>
    </row>
    <row r="1695" spans="1:7" ht="16.5" x14ac:dyDescent="0.3">
      <c r="A1695" s="5" t="s">
        <v>64</v>
      </c>
      <c r="B1695" s="5" t="s">
        <v>28</v>
      </c>
      <c r="C1695" s="6" t="s">
        <v>29</v>
      </c>
      <c r="D1695" s="5" t="s">
        <v>30</v>
      </c>
      <c r="E1695" s="5" t="s">
        <v>10</v>
      </c>
      <c r="F1695" s="5" t="s">
        <v>9</v>
      </c>
      <c r="G1695" s="7">
        <v>29895</v>
      </c>
    </row>
    <row r="1696" spans="1:7" ht="16.5" x14ac:dyDescent="0.3">
      <c r="A1696" s="5" t="s">
        <v>64</v>
      </c>
      <c r="B1696" s="5" t="s">
        <v>28</v>
      </c>
      <c r="C1696" s="6" t="s">
        <v>29</v>
      </c>
      <c r="D1696" s="5" t="s">
        <v>30</v>
      </c>
      <c r="E1696" s="5" t="s">
        <v>11</v>
      </c>
      <c r="F1696" s="5" t="s">
        <v>9</v>
      </c>
      <c r="G1696" s="7">
        <v>13504</v>
      </c>
    </row>
    <row r="1697" spans="1:7" ht="16.5" x14ac:dyDescent="0.3">
      <c r="A1697" s="5" t="s">
        <v>64</v>
      </c>
      <c r="B1697" s="5" t="s">
        <v>28</v>
      </c>
      <c r="C1697" s="6" t="s">
        <v>29</v>
      </c>
      <c r="D1697" s="5" t="s">
        <v>30</v>
      </c>
      <c r="E1697" s="5" t="s">
        <v>12</v>
      </c>
      <c r="F1697" s="5" t="s">
        <v>13</v>
      </c>
      <c r="G1697" s="7">
        <v>13571</v>
      </c>
    </row>
    <row r="1698" spans="1:7" ht="16.5" x14ac:dyDescent="0.3">
      <c r="A1698" s="5" t="s">
        <v>64</v>
      </c>
      <c r="B1698" s="5" t="s">
        <v>28</v>
      </c>
      <c r="C1698" s="6" t="s">
        <v>29</v>
      </c>
      <c r="D1698" s="5" t="s">
        <v>30</v>
      </c>
      <c r="E1698" s="5" t="s">
        <v>14</v>
      </c>
      <c r="F1698" s="5" t="s">
        <v>13</v>
      </c>
      <c r="G1698" s="7">
        <v>24097</v>
      </c>
    </row>
    <row r="1699" spans="1:7" ht="16.5" x14ac:dyDescent="0.3">
      <c r="A1699" s="5" t="s">
        <v>64</v>
      </c>
      <c r="B1699" s="5" t="s">
        <v>28</v>
      </c>
      <c r="C1699" s="6" t="s">
        <v>29</v>
      </c>
      <c r="D1699" s="5" t="s">
        <v>30</v>
      </c>
      <c r="E1699" s="5" t="s">
        <v>15</v>
      </c>
      <c r="F1699" s="5" t="s">
        <v>13</v>
      </c>
      <c r="G1699" s="7">
        <v>27041</v>
      </c>
    </row>
    <row r="1700" spans="1:7" ht="16.5" x14ac:dyDescent="0.3">
      <c r="A1700" s="5" t="s">
        <v>64</v>
      </c>
      <c r="B1700" s="5" t="s">
        <v>28</v>
      </c>
      <c r="C1700" s="6" t="s">
        <v>29</v>
      </c>
      <c r="D1700" s="5" t="s">
        <v>30</v>
      </c>
      <c r="E1700" s="5" t="s">
        <v>16</v>
      </c>
      <c r="F1700" s="5" t="s">
        <v>17</v>
      </c>
      <c r="G1700" s="7">
        <v>18708</v>
      </c>
    </row>
    <row r="1701" spans="1:7" ht="16.5" x14ac:dyDescent="0.3">
      <c r="A1701" s="5" t="s">
        <v>64</v>
      </c>
      <c r="B1701" s="5" t="s">
        <v>28</v>
      </c>
      <c r="C1701" s="6" t="s">
        <v>29</v>
      </c>
      <c r="D1701" s="5" t="s">
        <v>30</v>
      </c>
      <c r="E1701" s="5" t="s">
        <v>18</v>
      </c>
      <c r="F1701" s="5" t="s">
        <v>17</v>
      </c>
      <c r="G1701" s="7">
        <v>10228</v>
      </c>
    </row>
    <row r="1702" spans="1:7" ht="16.5" x14ac:dyDescent="0.3">
      <c r="A1702" s="5" t="s">
        <v>64</v>
      </c>
      <c r="B1702" s="5" t="s">
        <v>28</v>
      </c>
      <c r="C1702" s="6" t="s">
        <v>29</v>
      </c>
      <c r="D1702" s="5" t="s">
        <v>30</v>
      </c>
      <c r="E1702" s="5" t="s">
        <v>19</v>
      </c>
      <c r="F1702" s="5" t="s">
        <v>17</v>
      </c>
      <c r="G1702" s="7">
        <v>14340</v>
      </c>
    </row>
    <row r="1703" spans="1:7" ht="16.5" x14ac:dyDescent="0.3">
      <c r="A1703" s="5" t="s">
        <v>64</v>
      </c>
      <c r="B1703" s="5" t="s">
        <v>28</v>
      </c>
      <c r="C1703" s="6" t="s">
        <v>29</v>
      </c>
      <c r="D1703" s="5" t="s">
        <v>30</v>
      </c>
      <c r="E1703" s="5" t="s">
        <v>20</v>
      </c>
      <c r="F1703" s="5" t="s">
        <v>21</v>
      </c>
      <c r="G1703" s="7">
        <v>41312</v>
      </c>
    </row>
    <row r="1704" spans="1:7" ht="16.5" x14ac:dyDescent="0.3">
      <c r="A1704" s="5" t="s">
        <v>64</v>
      </c>
      <c r="B1704" s="5" t="s">
        <v>28</v>
      </c>
      <c r="C1704" s="6" t="s">
        <v>29</v>
      </c>
      <c r="D1704" s="5" t="s">
        <v>30</v>
      </c>
      <c r="E1704" s="5" t="s">
        <v>22</v>
      </c>
      <c r="F1704" s="5" t="s">
        <v>21</v>
      </c>
      <c r="G1704" s="7">
        <v>12281</v>
      </c>
    </row>
    <row r="1705" spans="1:7" ht="16.5" x14ac:dyDescent="0.3">
      <c r="A1705" s="5" t="s">
        <v>64</v>
      </c>
      <c r="B1705" s="5" t="s">
        <v>28</v>
      </c>
      <c r="C1705" s="6" t="s">
        <v>29</v>
      </c>
      <c r="D1705" s="5" t="s">
        <v>30</v>
      </c>
      <c r="E1705" s="5" t="s">
        <v>23</v>
      </c>
      <c r="F1705" s="5" t="s">
        <v>21</v>
      </c>
      <c r="G1705" s="7">
        <v>10135</v>
      </c>
    </row>
    <row r="1706" spans="1:7" ht="16.5" x14ac:dyDescent="0.3">
      <c r="A1706" s="5" t="s">
        <v>65</v>
      </c>
      <c r="B1706" s="5" t="s">
        <v>28</v>
      </c>
      <c r="C1706" s="6" t="s">
        <v>29</v>
      </c>
      <c r="D1706" s="5" t="s">
        <v>30</v>
      </c>
      <c r="E1706" s="5" t="s">
        <v>8</v>
      </c>
      <c r="F1706" s="5" t="s">
        <v>9</v>
      </c>
      <c r="G1706" s="7">
        <v>27017</v>
      </c>
    </row>
    <row r="1707" spans="1:7" ht="16.5" x14ac:dyDescent="0.3">
      <c r="A1707" s="5" t="s">
        <v>65</v>
      </c>
      <c r="B1707" s="5" t="s">
        <v>28</v>
      </c>
      <c r="C1707" s="6" t="s">
        <v>29</v>
      </c>
      <c r="D1707" s="5" t="s">
        <v>30</v>
      </c>
      <c r="E1707" s="5" t="s">
        <v>10</v>
      </c>
      <c r="F1707" s="5" t="s">
        <v>9</v>
      </c>
      <c r="G1707" s="7">
        <v>15270</v>
      </c>
    </row>
    <row r="1708" spans="1:7" ht="16.5" x14ac:dyDescent="0.3">
      <c r="A1708" s="5" t="s">
        <v>65</v>
      </c>
      <c r="B1708" s="5" t="s">
        <v>28</v>
      </c>
      <c r="C1708" s="6" t="s">
        <v>29</v>
      </c>
      <c r="D1708" s="5" t="s">
        <v>30</v>
      </c>
      <c r="E1708" s="5" t="s">
        <v>11</v>
      </c>
      <c r="F1708" s="5" t="s">
        <v>9</v>
      </c>
      <c r="G1708" s="7">
        <v>10296</v>
      </c>
    </row>
    <row r="1709" spans="1:7" ht="16.5" x14ac:dyDescent="0.3">
      <c r="A1709" s="5" t="s">
        <v>65</v>
      </c>
      <c r="B1709" s="5" t="s">
        <v>28</v>
      </c>
      <c r="C1709" s="6" t="s">
        <v>29</v>
      </c>
      <c r="D1709" s="5" t="s">
        <v>30</v>
      </c>
      <c r="E1709" s="5" t="s">
        <v>12</v>
      </c>
      <c r="F1709" s="5" t="s">
        <v>13</v>
      </c>
      <c r="G1709" s="7">
        <v>18689</v>
      </c>
    </row>
    <row r="1710" spans="1:7" ht="16.5" x14ac:dyDescent="0.3">
      <c r="A1710" s="5" t="s">
        <v>65</v>
      </c>
      <c r="B1710" s="5" t="s">
        <v>28</v>
      </c>
      <c r="C1710" s="6" t="s">
        <v>29</v>
      </c>
      <c r="D1710" s="5" t="s">
        <v>30</v>
      </c>
      <c r="E1710" s="5" t="s">
        <v>14</v>
      </c>
      <c r="F1710" s="5" t="s">
        <v>13</v>
      </c>
      <c r="G1710" s="7">
        <v>44201</v>
      </c>
    </row>
    <row r="1711" spans="1:7" ht="16.5" x14ac:dyDescent="0.3">
      <c r="A1711" s="5" t="s">
        <v>65</v>
      </c>
      <c r="B1711" s="5" t="s">
        <v>28</v>
      </c>
      <c r="C1711" s="6" t="s">
        <v>29</v>
      </c>
      <c r="D1711" s="5" t="s">
        <v>30</v>
      </c>
      <c r="E1711" s="5" t="s">
        <v>15</v>
      </c>
      <c r="F1711" s="5" t="s">
        <v>13</v>
      </c>
      <c r="G1711" s="7">
        <v>31901</v>
      </c>
    </row>
    <row r="1712" spans="1:7" ht="16.5" x14ac:dyDescent="0.3">
      <c r="A1712" s="5" t="s">
        <v>65</v>
      </c>
      <c r="B1712" s="5" t="s">
        <v>28</v>
      </c>
      <c r="C1712" s="6" t="s">
        <v>29</v>
      </c>
      <c r="D1712" s="5" t="s">
        <v>30</v>
      </c>
      <c r="E1712" s="5" t="s">
        <v>16</v>
      </c>
      <c r="F1712" s="5" t="s">
        <v>17</v>
      </c>
      <c r="G1712" s="7">
        <v>31739</v>
      </c>
    </row>
    <row r="1713" spans="1:7" ht="16.5" x14ac:dyDescent="0.3">
      <c r="A1713" s="5" t="s">
        <v>65</v>
      </c>
      <c r="B1713" s="5" t="s">
        <v>28</v>
      </c>
      <c r="C1713" s="6" t="s">
        <v>29</v>
      </c>
      <c r="D1713" s="5" t="s">
        <v>30</v>
      </c>
      <c r="E1713" s="5" t="s">
        <v>18</v>
      </c>
      <c r="F1713" s="5" t="s">
        <v>17</v>
      </c>
      <c r="G1713" s="7">
        <v>21186</v>
      </c>
    </row>
    <row r="1714" spans="1:7" ht="16.5" x14ac:dyDescent="0.3">
      <c r="A1714" s="5" t="s">
        <v>65</v>
      </c>
      <c r="B1714" s="5" t="s">
        <v>28</v>
      </c>
      <c r="C1714" s="6" t="s">
        <v>29</v>
      </c>
      <c r="D1714" s="5" t="s">
        <v>30</v>
      </c>
      <c r="E1714" s="5" t="s">
        <v>19</v>
      </c>
      <c r="F1714" s="5" t="s">
        <v>17</v>
      </c>
      <c r="G1714" s="7">
        <v>32254</v>
      </c>
    </row>
    <row r="1715" spans="1:7" ht="16.5" x14ac:dyDescent="0.3">
      <c r="A1715" s="5" t="s">
        <v>65</v>
      </c>
      <c r="B1715" s="5" t="s">
        <v>28</v>
      </c>
      <c r="C1715" s="6" t="s">
        <v>29</v>
      </c>
      <c r="D1715" s="5" t="s">
        <v>30</v>
      </c>
      <c r="E1715" s="5" t="s">
        <v>20</v>
      </c>
      <c r="F1715" s="5" t="s">
        <v>21</v>
      </c>
      <c r="G1715" s="7">
        <v>40609</v>
      </c>
    </row>
    <row r="1716" spans="1:7" ht="16.5" x14ac:dyDescent="0.3">
      <c r="A1716" s="5" t="s">
        <v>65</v>
      </c>
      <c r="B1716" s="5" t="s">
        <v>28</v>
      </c>
      <c r="C1716" s="6" t="s">
        <v>29</v>
      </c>
      <c r="D1716" s="5" t="s">
        <v>30</v>
      </c>
      <c r="E1716" s="5" t="s">
        <v>22</v>
      </c>
      <c r="F1716" s="5" t="s">
        <v>21</v>
      </c>
      <c r="G1716" s="7">
        <v>42730</v>
      </c>
    </row>
    <row r="1717" spans="1:7" ht="16.5" x14ac:dyDescent="0.3">
      <c r="A1717" s="5" t="s">
        <v>65</v>
      </c>
      <c r="B1717" s="5" t="s">
        <v>28</v>
      </c>
      <c r="C1717" s="6" t="s">
        <v>29</v>
      </c>
      <c r="D1717" s="5" t="s">
        <v>30</v>
      </c>
      <c r="E1717" s="5" t="s">
        <v>23</v>
      </c>
      <c r="F1717" s="5" t="s">
        <v>21</v>
      </c>
      <c r="G1717" s="7">
        <v>41901</v>
      </c>
    </row>
    <row r="1718" spans="1:7" ht="16.5" x14ac:dyDescent="0.3">
      <c r="A1718" s="5" t="s">
        <v>66</v>
      </c>
      <c r="B1718" s="5" t="s">
        <v>28</v>
      </c>
      <c r="C1718" s="6" t="s">
        <v>29</v>
      </c>
      <c r="D1718" s="5" t="s">
        <v>30</v>
      </c>
      <c r="E1718" s="5" t="s">
        <v>8</v>
      </c>
      <c r="F1718" s="5" t="s">
        <v>9</v>
      </c>
      <c r="G1718" s="7">
        <v>17123</v>
      </c>
    </row>
    <row r="1719" spans="1:7" ht="16.5" x14ac:dyDescent="0.3">
      <c r="A1719" s="5" t="s">
        <v>66</v>
      </c>
      <c r="B1719" s="5" t="s">
        <v>28</v>
      </c>
      <c r="C1719" s="6" t="s">
        <v>29</v>
      </c>
      <c r="D1719" s="5" t="s">
        <v>30</v>
      </c>
      <c r="E1719" s="5" t="s">
        <v>10</v>
      </c>
      <c r="F1719" s="5" t="s">
        <v>9</v>
      </c>
      <c r="G1719" s="7">
        <v>30800</v>
      </c>
    </row>
    <row r="1720" spans="1:7" ht="16.5" x14ac:dyDescent="0.3">
      <c r="A1720" s="5" t="s">
        <v>66</v>
      </c>
      <c r="B1720" s="5" t="s">
        <v>28</v>
      </c>
      <c r="C1720" s="6" t="s">
        <v>29</v>
      </c>
      <c r="D1720" s="5" t="s">
        <v>30</v>
      </c>
      <c r="E1720" s="5" t="s">
        <v>11</v>
      </c>
      <c r="F1720" s="5" t="s">
        <v>9</v>
      </c>
      <c r="G1720" s="7">
        <v>8778</v>
      </c>
    </row>
    <row r="1721" spans="1:7" ht="16.5" x14ac:dyDescent="0.3">
      <c r="A1721" s="5" t="s">
        <v>66</v>
      </c>
      <c r="B1721" s="5" t="s">
        <v>28</v>
      </c>
      <c r="C1721" s="6" t="s">
        <v>29</v>
      </c>
      <c r="D1721" s="5" t="s">
        <v>30</v>
      </c>
      <c r="E1721" s="5" t="s">
        <v>12</v>
      </c>
      <c r="F1721" s="5" t="s">
        <v>13</v>
      </c>
      <c r="G1721" s="7">
        <v>31396</v>
      </c>
    </row>
    <row r="1722" spans="1:7" ht="16.5" x14ac:dyDescent="0.3">
      <c r="A1722" s="5" t="s">
        <v>66</v>
      </c>
      <c r="B1722" s="5" t="s">
        <v>28</v>
      </c>
      <c r="C1722" s="6" t="s">
        <v>29</v>
      </c>
      <c r="D1722" s="5" t="s">
        <v>30</v>
      </c>
      <c r="E1722" s="5" t="s">
        <v>14</v>
      </c>
      <c r="F1722" s="5" t="s">
        <v>13</v>
      </c>
      <c r="G1722" s="7">
        <v>6839</v>
      </c>
    </row>
    <row r="1723" spans="1:7" ht="16.5" x14ac:dyDescent="0.3">
      <c r="A1723" s="5" t="s">
        <v>66</v>
      </c>
      <c r="B1723" s="5" t="s">
        <v>28</v>
      </c>
      <c r="C1723" s="6" t="s">
        <v>29</v>
      </c>
      <c r="D1723" s="5" t="s">
        <v>30</v>
      </c>
      <c r="E1723" s="5" t="s">
        <v>15</v>
      </c>
      <c r="F1723" s="5" t="s">
        <v>13</v>
      </c>
      <c r="G1723" s="7">
        <v>25603</v>
      </c>
    </row>
    <row r="1724" spans="1:7" ht="16.5" x14ac:dyDescent="0.3">
      <c r="A1724" s="5" t="s">
        <v>66</v>
      </c>
      <c r="B1724" s="5" t="s">
        <v>28</v>
      </c>
      <c r="C1724" s="6" t="s">
        <v>29</v>
      </c>
      <c r="D1724" s="5" t="s">
        <v>30</v>
      </c>
      <c r="E1724" s="5" t="s">
        <v>16</v>
      </c>
      <c r="F1724" s="5" t="s">
        <v>17</v>
      </c>
      <c r="G1724" s="7">
        <v>16857</v>
      </c>
    </row>
    <row r="1725" spans="1:7" ht="16.5" x14ac:dyDescent="0.3">
      <c r="A1725" s="5" t="s">
        <v>66</v>
      </c>
      <c r="B1725" s="5" t="s">
        <v>28</v>
      </c>
      <c r="C1725" s="6" t="s">
        <v>29</v>
      </c>
      <c r="D1725" s="5" t="s">
        <v>30</v>
      </c>
      <c r="E1725" s="5" t="s">
        <v>18</v>
      </c>
      <c r="F1725" s="5" t="s">
        <v>17</v>
      </c>
      <c r="G1725" s="7">
        <v>42182</v>
      </c>
    </row>
    <row r="1726" spans="1:7" ht="16.5" x14ac:dyDescent="0.3">
      <c r="A1726" s="5" t="s">
        <v>66</v>
      </c>
      <c r="B1726" s="5" t="s">
        <v>28</v>
      </c>
      <c r="C1726" s="6" t="s">
        <v>29</v>
      </c>
      <c r="D1726" s="5" t="s">
        <v>30</v>
      </c>
      <c r="E1726" s="5" t="s">
        <v>19</v>
      </c>
      <c r="F1726" s="5" t="s">
        <v>17</v>
      </c>
      <c r="G1726" s="7">
        <v>6858</v>
      </c>
    </row>
    <row r="1727" spans="1:7" ht="16.5" x14ac:dyDescent="0.3">
      <c r="A1727" s="5" t="s">
        <v>66</v>
      </c>
      <c r="B1727" s="5" t="s">
        <v>28</v>
      </c>
      <c r="C1727" s="6" t="s">
        <v>29</v>
      </c>
      <c r="D1727" s="5" t="s">
        <v>30</v>
      </c>
      <c r="E1727" s="5" t="s">
        <v>20</v>
      </c>
      <c r="F1727" s="5" t="s">
        <v>21</v>
      </c>
      <c r="G1727" s="7">
        <v>20170</v>
      </c>
    </row>
    <row r="1728" spans="1:7" ht="16.5" x14ac:dyDescent="0.3">
      <c r="A1728" s="5" t="s">
        <v>66</v>
      </c>
      <c r="B1728" s="5" t="s">
        <v>28</v>
      </c>
      <c r="C1728" s="6" t="s">
        <v>29</v>
      </c>
      <c r="D1728" s="5" t="s">
        <v>30</v>
      </c>
      <c r="E1728" s="5" t="s">
        <v>22</v>
      </c>
      <c r="F1728" s="5" t="s">
        <v>21</v>
      </c>
      <c r="G1728" s="7">
        <v>33211</v>
      </c>
    </row>
    <row r="1729" spans="1:7" ht="16.5" x14ac:dyDescent="0.3">
      <c r="A1729" s="5" t="s">
        <v>66</v>
      </c>
      <c r="B1729" s="5" t="s">
        <v>28</v>
      </c>
      <c r="C1729" s="6" t="s">
        <v>29</v>
      </c>
      <c r="D1729" s="5" t="s">
        <v>30</v>
      </c>
      <c r="E1729" s="5" t="s">
        <v>23</v>
      </c>
      <c r="F1729" s="5" t="s">
        <v>21</v>
      </c>
      <c r="G1729" s="7">
        <v>38233</v>
      </c>
    </row>
    <row r="1730" spans="1:7" ht="16.5" x14ac:dyDescent="0.3">
      <c r="A1730" s="5" t="s">
        <v>63</v>
      </c>
      <c r="B1730" s="5" t="s">
        <v>28</v>
      </c>
      <c r="C1730" s="6" t="s">
        <v>29</v>
      </c>
      <c r="D1730" s="5" t="s">
        <v>31</v>
      </c>
      <c r="E1730" s="5" t="s">
        <v>8</v>
      </c>
      <c r="F1730" s="5" t="s">
        <v>9</v>
      </c>
      <c r="G1730" s="7">
        <v>44852</v>
      </c>
    </row>
    <row r="1731" spans="1:7" ht="16.5" x14ac:dyDescent="0.3">
      <c r="A1731" s="5" t="s">
        <v>63</v>
      </c>
      <c r="B1731" s="5" t="s">
        <v>28</v>
      </c>
      <c r="C1731" s="6" t="s">
        <v>29</v>
      </c>
      <c r="D1731" s="5" t="s">
        <v>31</v>
      </c>
      <c r="E1731" s="5" t="s">
        <v>10</v>
      </c>
      <c r="F1731" s="5" t="s">
        <v>9</v>
      </c>
      <c r="G1731" s="7">
        <v>30819</v>
      </c>
    </row>
    <row r="1732" spans="1:7" ht="16.5" x14ac:dyDescent="0.3">
      <c r="A1732" s="5" t="s">
        <v>63</v>
      </c>
      <c r="B1732" s="5" t="s">
        <v>28</v>
      </c>
      <c r="C1732" s="6" t="s">
        <v>29</v>
      </c>
      <c r="D1732" s="5" t="s">
        <v>31</v>
      </c>
      <c r="E1732" s="5" t="s">
        <v>11</v>
      </c>
      <c r="F1732" s="5" t="s">
        <v>9</v>
      </c>
      <c r="G1732" s="7">
        <v>27427</v>
      </c>
    </row>
    <row r="1733" spans="1:7" ht="16.5" x14ac:dyDescent="0.3">
      <c r="A1733" s="5" t="s">
        <v>63</v>
      </c>
      <c r="B1733" s="5" t="s">
        <v>28</v>
      </c>
      <c r="C1733" s="6" t="s">
        <v>29</v>
      </c>
      <c r="D1733" s="5" t="s">
        <v>31</v>
      </c>
      <c r="E1733" s="5" t="s">
        <v>12</v>
      </c>
      <c r="F1733" s="5" t="s">
        <v>13</v>
      </c>
      <c r="G1733" s="7">
        <v>44510</v>
      </c>
    </row>
    <row r="1734" spans="1:7" ht="16.5" x14ac:dyDescent="0.3">
      <c r="A1734" s="5" t="s">
        <v>63</v>
      </c>
      <c r="B1734" s="5" t="s">
        <v>28</v>
      </c>
      <c r="C1734" s="6" t="s">
        <v>29</v>
      </c>
      <c r="D1734" s="5" t="s">
        <v>31</v>
      </c>
      <c r="E1734" s="5" t="s">
        <v>14</v>
      </c>
      <c r="F1734" s="5" t="s">
        <v>13</v>
      </c>
      <c r="G1734" s="7">
        <v>35234</v>
      </c>
    </row>
    <row r="1735" spans="1:7" ht="16.5" x14ac:dyDescent="0.3">
      <c r="A1735" s="5" t="s">
        <v>63</v>
      </c>
      <c r="B1735" s="5" t="s">
        <v>28</v>
      </c>
      <c r="C1735" s="6" t="s">
        <v>29</v>
      </c>
      <c r="D1735" s="5" t="s">
        <v>31</v>
      </c>
      <c r="E1735" s="5" t="s">
        <v>15</v>
      </c>
      <c r="F1735" s="5" t="s">
        <v>13</v>
      </c>
      <c r="G1735" s="7">
        <v>29507</v>
      </c>
    </row>
    <row r="1736" spans="1:7" ht="16.5" x14ac:dyDescent="0.3">
      <c r="A1736" s="5" t="s">
        <v>63</v>
      </c>
      <c r="B1736" s="5" t="s">
        <v>28</v>
      </c>
      <c r="C1736" s="6" t="s">
        <v>29</v>
      </c>
      <c r="D1736" s="5" t="s">
        <v>31</v>
      </c>
      <c r="E1736" s="5" t="s">
        <v>16</v>
      </c>
      <c r="F1736" s="5" t="s">
        <v>17</v>
      </c>
      <c r="G1736" s="7">
        <v>44737</v>
      </c>
    </row>
    <row r="1737" spans="1:7" ht="16.5" x14ac:dyDescent="0.3">
      <c r="A1737" s="5" t="s">
        <v>63</v>
      </c>
      <c r="B1737" s="5" t="s">
        <v>28</v>
      </c>
      <c r="C1737" s="6" t="s">
        <v>29</v>
      </c>
      <c r="D1737" s="5" t="s">
        <v>31</v>
      </c>
      <c r="E1737" s="5" t="s">
        <v>18</v>
      </c>
      <c r="F1737" s="5" t="s">
        <v>17</v>
      </c>
      <c r="G1737" s="7">
        <v>26487</v>
      </c>
    </row>
    <row r="1738" spans="1:7" ht="16.5" x14ac:dyDescent="0.3">
      <c r="A1738" s="5" t="s">
        <v>63</v>
      </c>
      <c r="B1738" s="5" t="s">
        <v>28</v>
      </c>
      <c r="C1738" s="6" t="s">
        <v>29</v>
      </c>
      <c r="D1738" s="5" t="s">
        <v>31</v>
      </c>
      <c r="E1738" s="5" t="s">
        <v>19</v>
      </c>
      <c r="F1738" s="5" t="s">
        <v>17</v>
      </c>
      <c r="G1738" s="7">
        <v>14948</v>
      </c>
    </row>
    <row r="1739" spans="1:7" ht="16.5" x14ac:dyDescent="0.3">
      <c r="A1739" s="5" t="s">
        <v>63</v>
      </c>
      <c r="B1739" s="5" t="s">
        <v>28</v>
      </c>
      <c r="C1739" s="6" t="s">
        <v>29</v>
      </c>
      <c r="D1739" s="5" t="s">
        <v>31</v>
      </c>
      <c r="E1739" s="5" t="s">
        <v>20</v>
      </c>
      <c r="F1739" s="5" t="s">
        <v>21</v>
      </c>
      <c r="G1739" s="7">
        <v>21594</v>
      </c>
    </row>
    <row r="1740" spans="1:7" ht="16.5" x14ac:dyDescent="0.3">
      <c r="A1740" s="5" t="s">
        <v>63</v>
      </c>
      <c r="B1740" s="5" t="s">
        <v>28</v>
      </c>
      <c r="C1740" s="6" t="s">
        <v>29</v>
      </c>
      <c r="D1740" s="5" t="s">
        <v>31</v>
      </c>
      <c r="E1740" s="5" t="s">
        <v>22</v>
      </c>
      <c r="F1740" s="5" t="s">
        <v>21</v>
      </c>
      <c r="G1740" s="7">
        <v>39096</v>
      </c>
    </row>
    <row r="1741" spans="1:7" ht="16.5" x14ac:dyDescent="0.3">
      <c r="A1741" s="5" t="s">
        <v>63</v>
      </c>
      <c r="B1741" s="5" t="s">
        <v>28</v>
      </c>
      <c r="C1741" s="6" t="s">
        <v>29</v>
      </c>
      <c r="D1741" s="5" t="s">
        <v>31</v>
      </c>
      <c r="E1741" s="5" t="s">
        <v>23</v>
      </c>
      <c r="F1741" s="5" t="s">
        <v>21</v>
      </c>
      <c r="G1741" s="7">
        <v>34528</v>
      </c>
    </row>
    <row r="1742" spans="1:7" ht="16.5" x14ac:dyDescent="0.3">
      <c r="A1742" s="5" t="s">
        <v>64</v>
      </c>
      <c r="B1742" s="5" t="s">
        <v>28</v>
      </c>
      <c r="C1742" s="6" t="s">
        <v>29</v>
      </c>
      <c r="D1742" s="5" t="s">
        <v>31</v>
      </c>
      <c r="E1742" s="5" t="s">
        <v>8</v>
      </c>
      <c r="F1742" s="5" t="s">
        <v>9</v>
      </c>
      <c r="G1742" s="7">
        <v>13303</v>
      </c>
    </row>
    <row r="1743" spans="1:7" ht="16.5" x14ac:dyDescent="0.3">
      <c r="A1743" s="5" t="s">
        <v>64</v>
      </c>
      <c r="B1743" s="5" t="s">
        <v>28</v>
      </c>
      <c r="C1743" s="6" t="s">
        <v>29</v>
      </c>
      <c r="D1743" s="5" t="s">
        <v>31</v>
      </c>
      <c r="E1743" s="5" t="s">
        <v>10</v>
      </c>
      <c r="F1743" s="5" t="s">
        <v>9</v>
      </c>
      <c r="G1743" s="7">
        <v>41997</v>
      </c>
    </row>
    <row r="1744" spans="1:7" ht="16.5" x14ac:dyDescent="0.3">
      <c r="A1744" s="5" t="s">
        <v>64</v>
      </c>
      <c r="B1744" s="5" t="s">
        <v>28</v>
      </c>
      <c r="C1744" s="6" t="s">
        <v>29</v>
      </c>
      <c r="D1744" s="5" t="s">
        <v>31</v>
      </c>
      <c r="E1744" s="5" t="s">
        <v>11</v>
      </c>
      <c r="F1744" s="5" t="s">
        <v>9</v>
      </c>
      <c r="G1744" s="7">
        <v>18633</v>
      </c>
    </row>
    <row r="1745" spans="1:7" ht="16.5" x14ac:dyDescent="0.3">
      <c r="A1745" s="5" t="s">
        <v>64</v>
      </c>
      <c r="B1745" s="5" t="s">
        <v>28</v>
      </c>
      <c r="C1745" s="6" t="s">
        <v>29</v>
      </c>
      <c r="D1745" s="5" t="s">
        <v>31</v>
      </c>
      <c r="E1745" s="5" t="s">
        <v>12</v>
      </c>
      <c r="F1745" s="5" t="s">
        <v>13</v>
      </c>
      <c r="G1745" s="7">
        <v>12534</v>
      </c>
    </row>
    <row r="1746" spans="1:7" ht="16.5" x14ac:dyDescent="0.3">
      <c r="A1746" s="5" t="s">
        <v>64</v>
      </c>
      <c r="B1746" s="5" t="s">
        <v>28</v>
      </c>
      <c r="C1746" s="6" t="s">
        <v>29</v>
      </c>
      <c r="D1746" s="5" t="s">
        <v>31</v>
      </c>
      <c r="E1746" s="5" t="s">
        <v>14</v>
      </c>
      <c r="F1746" s="5" t="s">
        <v>13</v>
      </c>
      <c r="G1746" s="7">
        <v>6888</v>
      </c>
    </row>
    <row r="1747" spans="1:7" ht="16.5" x14ac:dyDescent="0.3">
      <c r="A1747" s="5" t="s">
        <v>64</v>
      </c>
      <c r="B1747" s="5" t="s">
        <v>28</v>
      </c>
      <c r="C1747" s="6" t="s">
        <v>29</v>
      </c>
      <c r="D1747" s="5" t="s">
        <v>31</v>
      </c>
      <c r="E1747" s="5" t="s">
        <v>15</v>
      </c>
      <c r="F1747" s="5" t="s">
        <v>13</v>
      </c>
      <c r="G1747" s="7">
        <v>6241</v>
      </c>
    </row>
    <row r="1748" spans="1:7" ht="16.5" x14ac:dyDescent="0.3">
      <c r="A1748" s="5" t="s">
        <v>64</v>
      </c>
      <c r="B1748" s="5" t="s">
        <v>28</v>
      </c>
      <c r="C1748" s="6" t="s">
        <v>29</v>
      </c>
      <c r="D1748" s="5" t="s">
        <v>31</v>
      </c>
      <c r="E1748" s="5" t="s">
        <v>16</v>
      </c>
      <c r="F1748" s="5" t="s">
        <v>17</v>
      </c>
      <c r="G1748" s="7">
        <v>8085</v>
      </c>
    </row>
    <row r="1749" spans="1:7" ht="16.5" x14ac:dyDescent="0.3">
      <c r="A1749" s="5" t="s">
        <v>64</v>
      </c>
      <c r="B1749" s="5" t="s">
        <v>28</v>
      </c>
      <c r="C1749" s="6" t="s">
        <v>29</v>
      </c>
      <c r="D1749" s="5" t="s">
        <v>31</v>
      </c>
      <c r="E1749" s="5" t="s">
        <v>18</v>
      </c>
      <c r="F1749" s="5" t="s">
        <v>17</v>
      </c>
      <c r="G1749" s="7">
        <v>2812</v>
      </c>
    </row>
    <row r="1750" spans="1:7" ht="16.5" x14ac:dyDescent="0.3">
      <c r="A1750" s="5" t="s">
        <v>64</v>
      </c>
      <c r="B1750" s="5" t="s">
        <v>28</v>
      </c>
      <c r="C1750" s="6" t="s">
        <v>29</v>
      </c>
      <c r="D1750" s="5" t="s">
        <v>31</v>
      </c>
      <c r="E1750" s="5" t="s">
        <v>19</v>
      </c>
      <c r="F1750" s="5" t="s">
        <v>17</v>
      </c>
      <c r="G1750" s="7">
        <v>39129</v>
      </c>
    </row>
    <row r="1751" spans="1:7" ht="16.5" x14ac:dyDescent="0.3">
      <c r="A1751" s="5" t="s">
        <v>64</v>
      </c>
      <c r="B1751" s="5" t="s">
        <v>28</v>
      </c>
      <c r="C1751" s="6" t="s">
        <v>29</v>
      </c>
      <c r="D1751" s="5" t="s">
        <v>31</v>
      </c>
      <c r="E1751" s="5" t="s">
        <v>20</v>
      </c>
      <c r="F1751" s="5" t="s">
        <v>21</v>
      </c>
      <c r="G1751" s="7">
        <v>23513</v>
      </c>
    </row>
    <row r="1752" spans="1:7" ht="16.5" x14ac:dyDescent="0.3">
      <c r="A1752" s="5" t="s">
        <v>64</v>
      </c>
      <c r="B1752" s="5" t="s">
        <v>28</v>
      </c>
      <c r="C1752" s="6" t="s">
        <v>29</v>
      </c>
      <c r="D1752" s="5" t="s">
        <v>31</v>
      </c>
      <c r="E1752" s="5" t="s">
        <v>22</v>
      </c>
      <c r="F1752" s="5" t="s">
        <v>21</v>
      </c>
      <c r="G1752" s="7">
        <v>5116</v>
      </c>
    </row>
    <row r="1753" spans="1:7" ht="16.5" x14ac:dyDescent="0.3">
      <c r="A1753" s="5" t="s">
        <v>64</v>
      </c>
      <c r="B1753" s="5" t="s">
        <v>28</v>
      </c>
      <c r="C1753" s="6" t="s">
        <v>29</v>
      </c>
      <c r="D1753" s="5" t="s">
        <v>31</v>
      </c>
      <c r="E1753" s="5" t="s">
        <v>23</v>
      </c>
      <c r="F1753" s="5" t="s">
        <v>21</v>
      </c>
      <c r="G1753" s="7">
        <v>30809</v>
      </c>
    </row>
    <row r="1754" spans="1:7" ht="16.5" x14ac:dyDescent="0.3">
      <c r="A1754" s="5" t="s">
        <v>65</v>
      </c>
      <c r="B1754" s="5" t="s">
        <v>28</v>
      </c>
      <c r="C1754" s="6" t="s">
        <v>29</v>
      </c>
      <c r="D1754" s="5" t="s">
        <v>31</v>
      </c>
      <c r="E1754" s="5" t="s">
        <v>8</v>
      </c>
      <c r="F1754" s="5" t="s">
        <v>9</v>
      </c>
      <c r="G1754" s="7">
        <v>22179</v>
      </c>
    </row>
    <row r="1755" spans="1:7" ht="16.5" x14ac:dyDescent="0.3">
      <c r="A1755" s="5" t="s">
        <v>65</v>
      </c>
      <c r="B1755" s="5" t="s">
        <v>28</v>
      </c>
      <c r="C1755" s="6" t="s">
        <v>29</v>
      </c>
      <c r="D1755" s="5" t="s">
        <v>31</v>
      </c>
      <c r="E1755" s="5" t="s">
        <v>10</v>
      </c>
      <c r="F1755" s="5" t="s">
        <v>9</v>
      </c>
      <c r="G1755" s="7">
        <v>37693</v>
      </c>
    </row>
    <row r="1756" spans="1:7" ht="16.5" x14ac:dyDescent="0.3">
      <c r="A1756" s="5" t="s">
        <v>65</v>
      </c>
      <c r="B1756" s="5" t="s">
        <v>28</v>
      </c>
      <c r="C1756" s="6" t="s">
        <v>29</v>
      </c>
      <c r="D1756" s="5" t="s">
        <v>31</v>
      </c>
      <c r="E1756" s="5" t="s">
        <v>11</v>
      </c>
      <c r="F1756" s="5" t="s">
        <v>9</v>
      </c>
      <c r="G1756" s="7">
        <v>2487</v>
      </c>
    </row>
    <row r="1757" spans="1:7" ht="16.5" x14ac:dyDescent="0.3">
      <c r="A1757" s="5" t="s">
        <v>65</v>
      </c>
      <c r="B1757" s="5" t="s">
        <v>28</v>
      </c>
      <c r="C1757" s="6" t="s">
        <v>29</v>
      </c>
      <c r="D1757" s="5" t="s">
        <v>31</v>
      </c>
      <c r="E1757" s="5" t="s">
        <v>12</v>
      </c>
      <c r="F1757" s="5" t="s">
        <v>13</v>
      </c>
      <c r="G1757" s="7">
        <v>5533</v>
      </c>
    </row>
    <row r="1758" spans="1:7" ht="16.5" x14ac:dyDescent="0.3">
      <c r="A1758" s="5" t="s">
        <v>65</v>
      </c>
      <c r="B1758" s="5" t="s">
        <v>28</v>
      </c>
      <c r="C1758" s="6" t="s">
        <v>29</v>
      </c>
      <c r="D1758" s="5" t="s">
        <v>31</v>
      </c>
      <c r="E1758" s="5" t="s">
        <v>14</v>
      </c>
      <c r="F1758" s="5" t="s">
        <v>13</v>
      </c>
      <c r="G1758" s="7">
        <v>3066</v>
      </c>
    </row>
    <row r="1759" spans="1:7" ht="16.5" x14ac:dyDescent="0.3">
      <c r="A1759" s="5" t="s">
        <v>65</v>
      </c>
      <c r="B1759" s="5" t="s">
        <v>28</v>
      </c>
      <c r="C1759" s="6" t="s">
        <v>29</v>
      </c>
      <c r="D1759" s="5" t="s">
        <v>31</v>
      </c>
      <c r="E1759" s="5" t="s">
        <v>15</v>
      </c>
      <c r="F1759" s="5" t="s">
        <v>13</v>
      </c>
      <c r="G1759" s="7">
        <v>9343</v>
      </c>
    </row>
    <row r="1760" spans="1:7" ht="16.5" x14ac:dyDescent="0.3">
      <c r="A1760" s="5" t="s">
        <v>65</v>
      </c>
      <c r="B1760" s="5" t="s">
        <v>28</v>
      </c>
      <c r="C1760" s="6" t="s">
        <v>29</v>
      </c>
      <c r="D1760" s="5" t="s">
        <v>31</v>
      </c>
      <c r="E1760" s="5" t="s">
        <v>16</v>
      </c>
      <c r="F1760" s="5" t="s">
        <v>17</v>
      </c>
      <c r="G1760" s="7">
        <v>42929</v>
      </c>
    </row>
    <row r="1761" spans="1:7" ht="16.5" x14ac:dyDescent="0.3">
      <c r="A1761" s="5" t="s">
        <v>65</v>
      </c>
      <c r="B1761" s="5" t="s">
        <v>28</v>
      </c>
      <c r="C1761" s="6" t="s">
        <v>29</v>
      </c>
      <c r="D1761" s="5" t="s">
        <v>31</v>
      </c>
      <c r="E1761" s="5" t="s">
        <v>18</v>
      </c>
      <c r="F1761" s="5" t="s">
        <v>17</v>
      </c>
      <c r="G1761" s="7">
        <v>30541</v>
      </c>
    </row>
    <row r="1762" spans="1:7" ht="16.5" x14ac:dyDescent="0.3">
      <c r="A1762" s="5" t="s">
        <v>65</v>
      </c>
      <c r="B1762" s="5" t="s">
        <v>28</v>
      </c>
      <c r="C1762" s="6" t="s">
        <v>29</v>
      </c>
      <c r="D1762" s="5" t="s">
        <v>31</v>
      </c>
      <c r="E1762" s="5" t="s">
        <v>19</v>
      </c>
      <c r="F1762" s="5" t="s">
        <v>17</v>
      </c>
      <c r="G1762" s="7">
        <v>40673</v>
      </c>
    </row>
    <row r="1763" spans="1:7" ht="16.5" x14ac:dyDescent="0.3">
      <c r="A1763" s="5" t="s">
        <v>65</v>
      </c>
      <c r="B1763" s="5" t="s">
        <v>28</v>
      </c>
      <c r="C1763" s="6" t="s">
        <v>29</v>
      </c>
      <c r="D1763" s="5" t="s">
        <v>31</v>
      </c>
      <c r="E1763" s="5" t="s">
        <v>20</v>
      </c>
      <c r="F1763" s="5" t="s">
        <v>21</v>
      </c>
      <c r="G1763" s="7">
        <v>22206</v>
      </c>
    </row>
    <row r="1764" spans="1:7" ht="16.5" x14ac:dyDescent="0.3">
      <c r="A1764" s="5" t="s">
        <v>65</v>
      </c>
      <c r="B1764" s="5" t="s">
        <v>28</v>
      </c>
      <c r="C1764" s="6" t="s">
        <v>29</v>
      </c>
      <c r="D1764" s="5" t="s">
        <v>31</v>
      </c>
      <c r="E1764" s="5" t="s">
        <v>22</v>
      </c>
      <c r="F1764" s="5" t="s">
        <v>21</v>
      </c>
      <c r="G1764" s="7">
        <v>4782</v>
      </c>
    </row>
    <row r="1765" spans="1:7" ht="16.5" x14ac:dyDescent="0.3">
      <c r="A1765" s="5" t="s">
        <v>65</v>
      </c>
      <c r="B1765" s="5" t="s">
        <v>28</v>
      </c>
      <c r="C1765" s="6" t="s">
        <v>29</v>
      </c>
      <c r="D1765" s="5" t="s">
        <v>31</v>
      </c>
      <c r="E1765" s="5" t="s">
        <v>23</v>
      </c>
      <c r="F1765" s="5" t="s">
        <v>21</v>
      </c>
      <c r="G1765" s="7">
        <v>2039</v>
      </c>
    </row>
    <row r="1766" spans="1:7" ht="16.5" x14ac:dyDescent="0.3">
      <c r="A1766" s="5" t="s">
        <v>66</v>
      </c>
      <c r="B1766" s="5" t="s">
        <v>28</v>
      </c>
      <c r="C1766" s="6" t="s">
        <v>29</v>
      </c>
      <c r="D1766" s="5" t="s">
        <v>31</v>
      </c>
      <c r="E1766" s="5" t="s">
        <v>8</v>
      </c>
      <c r="F1766" s="5" t="s">
        <v>9</v>
      </c>
      <c r="G1766" s="7">
        <v>35042</v>
      </c>
    </row>
    <row r="1767" spans="1:7" ht="16.5" x14ac:dyDescent="0.3">
      <c r="A1767" s="5" t="s">
        <v>66</v>
      </c>
      <c r="B1767" s="5" t="s">
        <v>28</v>
      </c>
      <c r="C1767" s="6" t="s">
        <v>29</v>
      </c>
      <c r="D1767" s="5" t="s">
        <v>31</v>
      </c>
      <c r="E1767" s="5" t="s">
        <v>10</v>
      </c>
      <c r="F1767" s="5" t="s">
        <v>9</v>
      </c>
      <c r="G1767" s="7">
        <v>41007</v>
      </c>
    </row>
    <row r="1768" spans="1:7" ht="16.5" x14ac:dyDescent="0.3">
      <c r="A1768" s="5" t="s">
        <v>66</v>
      </c>
      <c r="B1768" s="5" t="s">
        <v>28</v>
      </c>
      <c r="C1768" s="6" t="s">
        <v>29</v>
      </c>
      <c r="D1768" s="5" t="s">
        <v>31</v>
      </c>
      <c r="E1768" s="5" t="s">
        <v>11</v>
      </c>
      <c r="F1768" s="5" t="s">
        <v>9</v>
      </c>
      <c r="G1768" s="7">
        <v>5669</v>
      </c>
    </row>
    <row r="1769" spans="1:7" ht="16.5" x14ac:dyDescent="0.3">
      <c r="A1769" s="5" t="s">
        <v>66</v>
      </c>
      <c r="B1769" s="5" t="s">
        <v>28</v>
      </c>
      <c r="C1769" s="6" t="s">
        <v>29</v>
      </c>
      <c r="D1769" s="5" t="s">
        <v>31</v>
      </c>
      <c r="E1769" s="5" t="s">
        <v>12</v>
      </c>
      <c r="F1769" s="5" t="s">
        <v>13</v>
      </c>
      <c r="G1769" s="7">
        <v>29622</v>
      </c>
    </row>
    <row r="1770" spans="1:7" ht="16.5" x14ac:dyDescent="0.3">
      <c r="A1770" s="5" t="s">
        <v>66</v>
      </c>
      <c r="B1770" s="5" t="s">
        <v>28</v>
      </c>
      <c r="C1770" s="6" t="s">
        <v>29</v>
      </c>
      <c r="D1770" s="5" t="s">
        <v>31</v>
      </c>
      <c r="E1770" s="5" t="s">
        <v>14</v>
      </c>
      <c r="F1770" s="5" t="s">
        <v>13</v>
      </c>
      <c r="G1770" s="7">
        <v>10984</v>
      </c>
    </row>
    <row r="1771" spans="1:7" ht="16.5" x14ac:dyDescent="0.3">
      <c r="A1771" s="5" t="s">
        <v>66</v>
      </c>
      <c r="B1771" s="5" t="s">
        <v>28</v>
      </c>
      <c r="C1771" s="6" t="s">
        <v>29</v>
      </c>
      <c r="D1771" s="5" t="s">
        <v>31</v>
      </c>
      <c r="E1771" s="5" t="s">
        <v>15</v>
      </c>
      <c r="F1771" s="5" t="s">
        <v>13</v>
      </c>
      <c r="G1771" s="7">
        <v>6463</v>
      </c>
    </row>
    <row r="1772" spans="1:7" ht="16.5" x14ac:dyDescent="0.3">
      <c r="A1772" s="5" t="s">
        <v>66</v>
      </c>
      <c r="B1772" s="5" t="s">
        <v>28</v>
      </c>
      <c r="C1772" s="6" t="s">
        <v>29</v>
      </c>
      <c r="D1772" s="5" t="s">
        <v>31</v>
      </c>
      <c r="E1772" s="5" t="s">
        <v>16</v>
      </c>
      <c r="F1772" s="5" t="s">
        <v>17</v>
      </c>
      <c r="G1772" s="7">
        <v>15224</v>
      </c>
    </row>
    <row r="1773" spans="1:7" ht="16.5" x14ac:dyDescent="0.3">
      <c r="A1773" s="5" t="s">
        <v>66</v>
      </c>
      <c r="B1773" s="5" t="s">
        <v>28</v>
      </c>
      <c r="C1773" s="6" t="s">
        <v>29</v>
      </c>
      <c r="D1773" s="5" t="s">
        <v>31</v>
      </c>
      <c r="E1773" s="5" t="s">
        <v>18</v>
      </c>
      <c r="F1773" s="5" t="s">
        <v>17</v>
      </c>
      <c r="G1773" s="7">
        <v>16456</v>
      </c>
    </row>
    <row r="1774" spans="1:7" ht="16.5" x14ac:dyDescent="0.3">
      <c r="A1774" s="5" t="s">
        <v>66</v>
      </c>
      <c r="B1774" s="5" t="s">
        <v>28</v>
      </c>
      <c r="C1774" s="6" t="s">
        <v>29</v>
      </c>
      <c r="D1774" s="5" t="s">
        <v>31</v>
      </c>
      <c r="E1774" s="5" t="s">
        <v>19</v>
      </c>
      <c r="F1774" s="5" t="s">
        <v>17</v>
      </c>
      <c r="G1774" s="7">
        <v>14705</v>
      </c>
    </row>
    <row r="1775" spans="1:7" ht="16.5" x14ac:dyDescent="0.3">
      <c r="A1775" s="5" t="s">
        <v>66</v>
      </c>
      <c r="B1775" s="5" t="s">
        <v>28</v>
      </c>
      <c r="C1775" s="6" t="s">
        <v>29</v>
      </c>
      <c r="D1775" s="5" t="s">
        <v>31</v>
      </c>
      <c r="E1775" s="5" t="s">
        <v>20</v>
      </c>
      <c r="F1775" s="5" t="s">
        <v>21</v>
      </c>
      <c r="G1775" s="7">
        <v>16132</v>
      </c>
    </row>
    <row r="1776" spans="1:7" ht="16.5" x14ac:dyDescent="0.3">
      <c r="A1776" s="5" t="s">
        <v>66</v>
      </c>
      <c r="B1776" s="5" t="s">
        <v>28</v>
      </c>
      <c r="C1776" s="6" t="s">
        <v>29</v>
      </c>
      <c r="D1776" s="5" t="s">
        <v>31</v>
      </c>
      <c r="E1776" s="5" t="s">
        <v>22</v>
      </c>
      <c r="F1776" s="5" t="s">
        <v>21</v>
      </c>
      <c r="G1776" s="7">
        <v>38640</v>
      </c>
    </row>
    <row r="1777" spans="1:7" ht="16.5" x14ac:dyDescent="0.3">
      <c r="A1777" s="5" t="s">
        <v>66</v>
      </c>
      <c r="B1777" s="5" t="s">
        <v>28</v>
      </c>
      <c r="C1777" s="6" t="s">
        <v>29</v>
      </c>
      <c r="D1777" s="5" t="s">
        <v>31</v>
      </c>
      <c r="E1777" s="5" t="s">
        <v>23</v>
      </c>
      <c r="F1777" s="5" t="s">
        <v>21</v>
      </c>
      <c r="G1777" s="7">
        <v>5320</v>
      </c>
    </row>
    <row r="1778" spans="1:7" ht="16.5" x14ac:dyDescent="0.3">
      <c r="A1778" s="5" t="s">
        <v>63</v>
      </c>
      <c r="B1778" s="5" t="s">
        <v>28</v>
      </c>
      <c r="C1778" s="6" t="s">
        <v>29</v>
      </c>
      <c r="D1778" s="5" t="s">
        <v>32</v>
      </c>
      <c r="E1778" s="5" t="s">
        <v>8</v>
      </c>
      <c r="F1778" s="5" t="s">
        <v>9</v>
      </c>
      <c r="G1778" s="7">
        <v>23484</v>
      </c>
    </row>
    <row r="1779" spans="1:7" ht="16.5" x14ac:dyDescent="0.3">
      <c r="A1779" s="5" t="s">
        <v>63</v>
      </c>
      <c r="B1779" s="5" t="s">
        <v>28</v>
      </c>
      <c r="C1779" s="6" t="s">
        <v>29</v>
      </c>
      <c r="D1779" s="5" t="s">
        <v>32</v>
      </c>
      <c r="E1779" s="5" t="s">
        <v>10</v>
      </c>
      <c r="F1779" s="5" t="s">
        <v>9</v>
      </c>
      <c r="G1779" s="7">
        <v>7546</v>
      </c>
    </row>
    <row r="1780" spans="1:7" ht="16.5" x14ac:dyDescent="0.3">
      <c r="A1780" s="5" t="s">
        <v>63</v>
      </c>
      <c r="B1780" s="5" t="s">
        <v>28</v>
      </c>
      <c r="C1780" s="6" t="s">
        <v>29</v>
      </c>
      <c r="D1780" s="5" t="s">
        <v>32</v>
      </c>
      <c r="E1780" s="5" t="s">
        <v>11</v>
      </c>
      <c r="F1780" s="5" t="s">
        <v>9</v>
      </c>
      <c r="G1780" s="7">
        <v>38305</v>
      </c>
    </row>
    <row r="1781" spans="1:7" ht="16.5" x14ac:dyDescent="0.3">
      <c r="A1781" s="5" t="s">
        <v>63</v>
      </c>
      <c r="B1781" s="5" t="s">
        <v>28</v>
      </c>
      <c r="C1781" s="6" t="s">
        <v>29</v>
      </c>
      <c r="D1781" s="5" t="s">
        <v>32</v>
      </c>
      <c r="E1781" s="5" t="s">
        <v>12</v>
      </c>
      <c r="F1781" s="5" t="s">
        <v>13</v>
      </c>
      <c r="G1781" s="7">
        <v>40703</v>
      </c>
    </row>
    <row r="1782" spans="1:7" ht="16.5" x14ac:dyDescent="0.3">
      <c r="A1782" s="5" t="s">
        <v>63</v>
      </c>
      <c r="B1782" s="5" t="s">
        <v>28</v>
      </c>
      <c r="C1782" s="6" t="s">
        <v>29</v>
      </c>
      <c r="D1782" s="5" t="s">
        <v>32</v>
      </c>
      <c r="E1782" s="5" t="s">
        <v>14</v>
      </c>
      <c r="F1782" s="5" t="s">
        <v>13</v>
      </c>
      <c r="G1782" s="7">
        <v>40163</v>
      </c>
    </row>
    <row r="1783" spans="1:7" ht="16.5" x14ac:dyDescent="0.3">
      <c r="A1783" s="5" t="s">
        <v>63</v>
      </c>
      <c r="B1783" s="5" t="s">
        <v>28</v>
      </c>
      <c r="C1783" s="6" t="s">
        <v>29</v>
      </c>
      <c r="D1783" s="5" t="s">
        <v>32</v>
      </c>
      <c r="E1783" s="5" t="s">
        <v>15</v>
      </c>
      <c r="F1783" s="5" t="s">
        <v>13</v>
      </c>
      <c r="G1783" s="7">
        <v>19542</v>
      </c>
    </row>
    <row r="1784" spans="1:7" ht="16.5" x14ac:dyDescent="0.3">
      <c r="A1784" s="5" t="s">
        <v>63</v>
      </c>
      <c r="B1784" s="5" t="s">
        <v>28</v>
      </c>
      <c r="C1784" s="6" t="s">
        <v>29</v>
      </c>
      <c r="D1784" s="5" t="s">
        <v>32</v>
      </c>
      <c r="E1784" s="5" t="s">
        <v>16</v>
      </c>
      <c r="F1784" s="5" t="s">
        <v>17</v>
      </c>
      <c r="G1784" s="7">
        <v>26986</v>
      </c>
    </row>
    <row r="1785" spans="1:7" ht="16.5" x14ac:dyDescent="0.3">
      <c r="A1785" s="5" t="s">
        <v>63</v>
      </c>
      <c r="B1785" s="5" t="s">
        <v>28</v>
      </c>
      <c r="C1785" s="6" t="s">
        <v>29</v>
      </c>
      <c r="D1785" s="5" t="s">
        <v>32</v>
      </c>
      <c r="E1785" s="5" t="s">
        <v>18</v>
      </c>
      <c r="F1785" s="5" t="s">
        <v>17</v>
      </c>
      <c r="G1785" s="7">
        <v>23146</v>
      </c>
    </row>
    <row r="1786" spans="1:7" ht="16.5" x14ac:dyDescent="0.3">
      <c r="A1786" s="5" t="s">
        <v>63</v>
      </c>
      <c r="B1786" s="5" t="s">
        <v>28</v>
      </c>
      <c r="C1786" s="6" t="s">
        <v>29</v>
      </c>
      <c r="D1786" s="5" t="s">
        <v>32</v>
      </c>
      <c r="E1786" s="5" t="s">
        <v>19</v>
      </c>
      <c r="F1786" s="5" t="s">
        <v>17</v>
      </c>
      <c r="G1786" s="7">
        <v>18738</v>
      </c>
    </row>
    <row r="1787" spans="1:7" ht="16.5" x14ac:dyDescent="0.3">
      <c r="A1787" s="5" t="s">
        <v>63</v>
      </c>
      <c r="B1787" s="5" t="s">
        <v>28</v>
      </c>
      <c r="C1787" s="6" t="s">
        <v>29</v>
      </c>
      <c r="D1787" s="5" t="s">
        <v>32</v>
      </c>
      <c r="E1787" s="5" t="s">
        <v>20</v>
      </c>
      <c r="F1787" s="5" t="s">
        <v>21</v>
      </c>
      <c r="G1787" s="7">
        <v>16004</v>
      </c>
    </row>
    <row r="1788" spans="1:7" ht="16.5" x14ac:dyDescent="0.3">
      <c r="A1788" s="5" t="s">
        <v>63</v>
      </c>
      <c r="B1788" s="5" t="s">
        <v>28</v>
      </c>
      <c r="C1788" s="6" t="s">
        <v>29</v>
      </c>
      <c r="D1788" s="5" t="s">
        <v>32</v>
      </c>
      <c r="E1788" s="5" t="s">
        <v>22</v>
      </c>
      <c r="F1788" s="5" t="s">
        <v>21</v>
      </c>
      <c r="G1788" s="7">
        <v>20562</v>
      </c>
    </row>
    <row r="1789" spans="1:7" ht="16.5" x14ac:dyDescent="0.3">
      <c r="A1789" s="5" t="s">
        <v>63</v>
      </c>
      <c r="B1789" s="5" t="s">
        <v>28</v>
      </c>
      <c r="C1789" s="6" t="s">
        <v>29</v>
      </c>
      <c r="D1789" s="5" t="s">
        <v>32</v>
      </c>
      <c r="E1789" s="5" t="s">
        <v>23</v>
      </c>
      <c r="F1789" s="5" t="s">
        <v>21</v>
      </c>
      <c r="G1789" s="7">
        <v>6912</v>
      </c>
    </row>
    <row r="1790" spans="1:7" ht="16.5" x14ac:dyDescent="0.3">
      <c r="A1790" s="5" t="s">
        <v>64</v>
      </c>
      <c r="B1790" s="5" t="s">
        <v>28</v>
      </c>
      <c r="C1790" s="6" t="s">
        <v>29</v>
      </c>
      <c r="D1790" s="5" t="s">
        <v>32</v>
      </c>
      <c r="E1790" s="5" t="s">
        <v>8</v>
      </c>
      <c r="F1790" s="5" t="s">
        <v>9</v>
      </c>
      <c r="G1790" s="7">
        <v>42597</v>
      </c>
    </row>
    <row r="1791" spans="1:7" ht="16.5" x14ac:dyDescent="0.3">
      <c r="A1791" s="5" t="s">
        <v>64</v>
      </c>
      <c r="B1791" s="5" t="s">
        <v>28</v>
      </c>
      <c r="C1791" s="6" t="s">
        <v>29</v>
      </c>
      <c r="D1791" s="5" t="s">
        <v>32</v>
      </c>
      <c r="E1791" s="5" t="s">
        <v>10</v>
      </c>
      <c r="F1791" s="5" t="s">
        <v>9</v>
      </c>
      <c r="G1791" s="7">
        <v>1328</v>
      </c>
    </row>
    <row r="1792" spans="1:7" ht="16.5" x14ac:dyDescent="0.3">
      <c r="A1792" s="5" t="s">
        <v>64</v>
      </c>
      <c r="B1792" s="5" t="s">
        <v>28</v>
      </c>
      <c r="C1792" s="6" t="s">
        <v>29</v>
      </c>
      <c r="D1792" s="5" t="s">
        <v>32</v>
      </c>
      <c r="E1792" s="5" t="s">
        <v>11</v>
      </c>
      <c r="F1792" s="5" t="s">
        <v>9</v>
      </c>
      <c r="G1792" s="7">
        <v>7300</v>
      </c>
    </row>
    <row r="1793" spans="1:7" ht="16.5" x14ac:dyDescent="0.3">
      <c r="A1793" s="5" t="s">
        <v>64</v>
      </c>
      <c r="B1793" s="5" t="s">
        <v>28</v>
      </c>
      <c r="C1793" s="6" t="s">
        <v>29</v>
      </c>
      <c r="D1793" s="5" t="s">
        <v>32</v>
      </c>
      <c r="E1793" s="5" t="s">
        <v>12</v>
      </c>
      <c r="F1793" s="5" t="s">
        <v>13</v>
      </c>
      <c r="G1793" s="7">
        <v>38639</v>
      </c>
    </row>
    <row r="1794" spans="1:7" ht="16.5" x14ac:dyDescent="0.3">
      <c r="A1794" s="5" t="s">
        <v>64</v>
      </c>
      <c r="B1794" s="5" t="s">
        <v>28</v>
      </c>
      <c r="C1794" s="6" t="s">
        <v>29</v>
      </c>
      <c r="D1794" s="5" t="s">
        <v>32</v>
      </c>
      <c r="E1794" s="5" t="s">
        <v>14</v>
      </c>
      <c r="F1794" s="5" t="s">
        <v>13</v>
      </c>
      <c r="G1794" s="7">
        <v>30884</v>
      </c>
    </row>
    <row r="1795" spans="1:7" ht="16.5" x14ac:dyDescent="0.3">
      <c r="A1795" s="5" t="s">
        <v>64</v>
      </c>
      <c r="B1795" s="5" t="s">
        <v>28</v>
      </c>
      <c r="C1795" s="6" t="s">
        <v>29</v>
      </c>
      <c r="D1795" s="5" t="s">
        <v>32</v>
      </c>
      <c r="E1795" s="5" t="s">
        <v>15</v>
      </c>
      <c r="F1795" s="5" t="s">
        <v>13</v>
      </c>
      <c r="G1795" s="7">
        <v>17764</v>
      </c>
    </row>
    <row r="1796" spans="1:7" ht="16.5" x14ac:dyDescent="0.3">
      <c r="A1796" s="5" t="s">
        <v>64</v>
      </c>
      <c r="B1796" s="5" t="s">
        <v>28</v>
      </c>
      <c r="C1796" s="6" t="s">
        <v>29</v>
      </c>
      <c r="D1796" s="5" t="s">
        <v>32</v>
      </c>
      <c r="E1796" s="5" t="s">
        <v>16</v>
      </c>
      <c r="F1796" s="5" t="s">
        <v>17</v>
      </c>
      <c r="G1796" s="7">
        <v>8243</v>
      </c>
    </row>
    <row r="1797" spans="1:7" ht="16.5" x14ac:dyDescent="0.3">
      <c r="A1797" s="5" t="s">
        <v>64</v>
      </c>
      <c r="B1797" s="5" t="s">
        <v>28</v>
      </c>
      <c r="C1797" s="6" t="s">
        <v>29</v>
      </c>
      <c r="D1797" s="5" t="s">
        <v>32</v>
      </c>
      <c r="E1797" s="5" t="s">
        <v>18</v>
      </c>
      <c r="F1797" s="5" t="s">
        <v>17</v>
      </c>
      <c r="G1797" s="7">
        <v>36919</v>
      </c>
    </row>
    <row r="1798" spans="1:7" ht="16.5" x14ac:dyDescent="0.3">
      <c r="A1798" s="5" t="s">
        <v>64</v>
      </c>
      <c r="B1798" s="5" t="s">
        <v>28</v>
      </c>
      <c r="C1798" s="6" t="s">
        <v>29</v>
      </c>
      <c r="D1798" s="5" t="s">
        <v>32</v>
      </c>
      <c r="E1798" s="5" t="s">
        <v>19</v>
      </c>
      <c r="F1798" s="5" t="s">
        <v>17</v>
      </c>
      <c r="G1798" s="7">
        <v>5889</v>
      </c>
    </row>
    <row r="1799" spans="1:7" ht="16.5" x14ac:dyDescent="0.3">
      <c r="A1799" s="5" t="s">
        <v>64</v>
      </c>
      <c r="B1799" s="5" t="s">
        <v>28</v>
      </c>
      <c r="C1799" s="6" t="s">
        <v>29</v>
      </c>
      <c r="D1799" s="5" t="s">
        <v>32</v>
      </c>
      <c r="E1799" s="5" t="s">
        <v>20</v>
      </c>
      <c r="F1799" s="5" t="s">
        <v>21</v>
      </c>
      <c r="G1799" s="7">
        <v>33188</v>
      </c>
    </row>
    <row r="1800" spans="1:7" ht="16.5" x14ac:dyDescent="0.3">
      <c r="A1800" s="5" t="s">
        <v>64</v>
      </c>
      <c r="B1800" s="5" t="s">
        <v>28</v>
      </c>
      <c r="C1800" s="6" t="s">
        <v>29</v>
      </c>
      <c r="D1800" s="5" t="s">
        <v>32</v>
      </c>
      <c r="E1800" s="5" t="s">
        <v>22</v>
      </c>
      <c r="F1800" s="5" t="s">
        <v>21</v>
      </c>
      <c r="G1800" s="7">
        <v>14679</v>
      </c>
    </row>
    <row r="1801" spans="1:7" ht="16.5" x14ac:dyDescent="0.3">
      <c r="A1801" s="5" t="s">
        <v>64</v>
      </c>
      <c r="B1801" s="5" t="s">
        <v>28</v>
      </c>
      <c r="C1801" s="6" t="s">
        <v>29</v>
      </c>
      <c r="D1801" s="5" t="s">
        <v>32</v>
      </c>
      <c r="E1801" s="5" t="s">
        <v>23</v>
      </c>
      <c r="F1801" s="5" t="s">
        <v>21</v>
      </c>
      <c r="G1801" s="7">
        <v>16151</v>
      </c>
    </row>
    <row r="1802" spans="1:7" ht="16.5" x14ac:dyDescent="0.3">
      <c r="A1802" s="5" t="s">
        <v>65</v>
      </c>
      <c r="B1802" s="5" t="s">
        <v>28</v>
      </c>
      <c r="C1802" s="6" t="s">
        <v>29</v>
      </c>
      <c r="D1802" s="5" t="s">
        <v>32</v>
      </c>
      <c r="E1802" s="5" t="s">
        <v>8</v>
      </c>
      <c r="F1802" s="5" t="s">
        <v>9</v>
      </c>
      <c r="G1802" s="7">
        <v>16880</v>
      </c>
    </row>
    <row r="1803" spans="1:7" ht="16.5" x14ac:dyDescent="0.3">
      <c r="A1803" s="5" t="s">
        <v>65</v>
      </c>
      <c r="B1803" s="5" t="s">
        <v>28</v>
      </c>
      <c r="C1803" s="6" t="s">
        <v>29</v>
      </c>
      <c r="D1803" s="5" t="s">
        <v>32</v>
      </c>
      <c r="E1803" s="5" t="s">
        <v>10</v>
      </c>
      <c r="F1803" s="5" t="s">
        <v>9</v>
      </c>
      <c r="G1803" s="7">
        <v>31349</v>
      </c>
    </row>
    <row r="1804" spans="1:7" ht="16.5" x14ac:dyDescent="0.3">
      <c r="A1804" s="5" t="s">
        <v>65</v>
      </c>
      <c r="B1804" s="5" t="s">
        <v>28</v>
      </c>
      <c r="C1804" s="6" t="s">
        <v>29</v>
      </c>
      <c r="D1804" s="5" t="s">
        <v>32</v>
      </c>
      <c r="E1804" s="5" t="s">
        <v>11</v>
      </c>
      <c r="F1804" s="5" t="s">
        <v>9</v>
      </c>
      <c r="G1804" s="7">
        <v>13177</v>
      </c>
    </row>
    <row r="1805" spans="1:7" ht="16.5" x14ac:dyDescent="0.3">
      <c r="A1805" s="5" t="s">
        <v>65</v>
      </c>
      <c r="B1805" s="5" t="s">
        <v>28</v>
      </c>
      <c r="C1805" s="6" t="s">
        <v>29</v>
      </c>
      <c r="D1805" s="5" t="s">
        <v>32</v>
      </c>
      <c r="E1805" s="5" t="s">
        <v>12</v>
      </c>
      <c r="F1805" s="5" t="s">
        <v>13</v>
      </c>
      <c r="G1805" s="7">
        <v>5644</v>
      </c>
    </row>
    <row r="1806" spans="1:7" ht="16.5" x14ac:dyDescent="0.3">
      <c r="A1806" s="5" t="s">
        <v>65</v>
      </c>
      <c r="B1806" s="5" t="s">
        <v>28</v>
      </c>
      <c r="C1806" s="6" t="s">
        <v>29</v>
      </c>
      <c r="D1806" s="5" t="s">
        <v>32</v>
      </c>
      <c r="E1806" s="5" t="s">
        <v>14</v>
      </c>
      <c r="F1806" s="5" t="s">
        <v>13</v>
      </c>
      <c r="G1806" s="7">
        <v>8836</v>
      </c>
    </row>
    <row r="1807" spans="1:7" ht="16.5" x14ac:dyDescent="0.3">
      <c r="A1807" s="5" t="s">
        <v>65</v>
      </c>
      <c r="B1807" s="5" t="s">
        <v>28</v>
      </c>
      <c r="C1807" s="6" t="s">
        <v>29</v>
      </c>
      <c r="D1807" s="5" t="s">
        <v>32</v>
      </c>
      <c r="E1807" s="5" t="s">
        <v>15</v>
      </c>
      <c r="F1807" s="5" t="s">
        <v>13</v>
      </c>
      <c r="G1807" s="7">
        <v>36824</v>
      </c>
    </row>
    <row r="1808" spans="1:7" ht="16.5" x14ac:dyDescent="0.3">
      <c r="A1808" s="5" t="s">
        <v>65</v>
      </c>
      <c r="B1808" s="5" t="s">
        <v>28</v>
      </c>
      <c r="C1808" s="6" t="s">
        <v>29</v>
      </c>
      <c r="D1808" s="5" t="s">
        <v>32</v>
      </c>
      <c r="E1808" s="5" t="s">
        <v>16</v>
      </c>
      <c r="F1808" s="5" t="s">
        <v>17</v>
      </c>
      <c r="G1808" s="7">
        <v>25147</v>
      </c>
    </row>
    <row r="1809" spans="1:7" ht="16.5" x14ac:dyDescent="0.3">
      <c r="A1809" s="5" t="s">
        <v>65</v>
      </c>
      <c r="B1809" s="5" t="s">
        <v>28</v>
      </c>
      <c r="C1809" s="6" t="s">
        <v>29</v>
      </c>
      <c r="D1809" s="5" t="s">
        <v>32</v>
      </c>
      <c r="E1809" s="5" t="s">
        <v>18</v>
      </c>
      <c r="F1809" s="5" t="s">
        <v>17</v>
      </c>
      <c r="G1809" s="7">
        <v>6300</v>
      </c>
    </row>
    <row r="1810" spans="1:7" ht="16.5" x14ac:dyDescent="0.3">
      <c r="A1810" s="5" t="s">
        <v>65</v>
      </c>
      <c r="B1810" s="5" t="s">
        <v>28</v>
      </c>
      <c r="C1810" s="6" t="s">
        <v>29</v>
      </c>
      <c r="D1810" s="5" t="s">
        <v>32</v>
      </c>
      <c r="E1810" s="5" t="s">
        <v>19</v>
      </c>
      <c r="F1810" s="5" t="s">
        <v>17</v>
      </c>
      <c r="G1810" s="7">
        <v>32790</v>
      </c>
    </row>
    <row r="1811" spans="1:7" ht="16.5" x14ac:dyDescent="0.3">
      <c r="A1811" s="5" t="s">
        <v>65</v>
      </c>
      <c r="B1811" s="5" t="s">
        <v>28</v>
      </c>
      <c r="C1811" s="6" t="s">
        <v>29</v>
      </c>
      <c r="D1811" s="5" t="s">
        <v>32</v>
      </c>
      <c r="E1811" s="5" t="s">
        <v>20</v>
      </c>
      <c r="F1811" s="5" t="s">
        <v>21</v>
      </c>
      <c r="G1811" s="7">
        <v>27290</v>
      </c>
    </row>
    <row r="1812" spans="1:7" ht="16.5" x14ac:dyDescent="0.3">
      <c r="A1812" s="5" t="s">
        <v>65</v>
      </c>
      <c r="B1812" s="5" t="s">
        <v>28</v>
      </c>
      <c r="C1812" s="6" t="s">
        <v>29</v>
      </c>
      <c r="D1812" s="5" t="s">
        <v>32</v>
      </c>
      <c r="E1812" s="5" t="s">
        <v>22</v>
      </c>
      <c r="F1812" s="5" t="s">
        <v>21</v>
      </c>
      <c r="G1812" s="7">
        <v>5220</v>
      </c>
    </row>
    <row r="1813" spans="1:7" ht="16.5" x14ac:dyDescent="0.3">
      <c r="A1813" s="5" t="s">
        <v>65</v>
      </c>
      <c r="B1813" s="5" t="s">
        <v>28</v>
      </c>
      <c r="C1813" s="6" t="s">
        <v>29</v>
      </c>
      <c r="D1813" s="5" t="s">
        <v>32</v>
      </c>
      <c r="E1813" s="5" t="s">
        <v>23</v>
      </c>
      <c r="F1813" s="5" t="s">
        <v>21</v>
      </c>
      <c r="G1813" s="7">
        <v>12236</v>
      </c>
    </row>
    <row r="1814" spans="1:7" ht="16.5" x14ac:dyDescent="0.3">
      <c r="A1814" s="5" t="s">
        <v>66</v>
      </c>
      <c r="B1814" s="5" t="s">
        <v>28</v>
      </c>
      <c r="C1814" s="6" t="s">
        <v>29</v>
      </c>
      <c r="D1814" s="5" t="s">
        <v>32</v>
      </c>
      <c r="E1814" s="5" t="s">
        <v>8</v>
      </c>
      <c r="F1814" s="5" t="s">
        <v>9</v>
      </c>
      <c r="G1814" s="7">
        <v>23207</v>
      </c>
    </row>
    <row r="1815" spans="1:7" ht="16.5" x14ac:dyDescent="0.3">
      <c r="A1815" s="5" t="s">
        <v>66</v>
      </c>
      <c r="B1815" s="5" t="s">
        <v>28</v>
      </c>
      <c r="C1815" s="6" t="s">
        <v>29</v>
      </c>
      <c r="D1815" s="5" t="s">
        <v>32</v>
      </c>
      <c r="E1815" s="5" t="s">
        <v>10</v>
      </c>
      <c r="F1815" s="5" t="s">
        <v>9</v>
      </c>
      <c r="G1815" s="7">
        <v>25488</v>
      </c>
    </row>
    <row r="1816" spans="1:7" ht="16.5" x14ac:dyDescent="0.3">
      <c r="A1816" s="5" t="s">
        <v>66</v>
      </c>
      <c r="B1816" s="5" t="s">
        <v>28</v>
      </c>
      <c r="C1816" s="6" t="s">
        <v>29</v>
      </c>
      <c r="D1816" s="5" t="s">
        <v>32</v>
      </c>
      <c r="E1816" s="5" t="s">
        <v>11</v>
      </c>
      <c r="F1816" s="5" t="s">
        <v>9</v>
      </c>
      <c r="G1816" s="7">
        <v>10960</v>
      </c>
    </row>
    <row r="1817" spans="1:7" ht="16.5" x14ac:dyDescent="0.3">
      <c r="A1817" s="5" t="s">
        <v>66</v>
      </c>
      <c r="B1817" s="5" t="s">
        <v>28</v>
      </c>
      <c r="C1817" s="6" t="s">
        <v>29</v>
      </c>
      <c r="D1817" s="5" t="s">
        <v>32</v>
      </c>
      <c r="E1817" s="5" t="s">
        <v>12</v>
      </c>
      <c r="F1817" s="5" t="s">
        <v>13</v>
      </c>
      <c r="G1817" s="7">
        <v>23083</v>
      </c>
    </row>
    <row r="1818" spans="1:7" ht="16.5" x14ac:dyDescent="0.3">
      <c r="A1818" s="5" t="s">
        <v>66</v>
      </c>
      <c r="B1818" s="5" t="s">
        <v>28</v>
      </c>
      <c r="C1818" s="6" t="s">
        <v>29</v>
      </c>
      <c r="D1818" s="5" t="s">
        <v>32</v>
      </c>
      <c r="E1818" s="5" t="s">
        <v>14</v>
      </c>
      <c r="F1818" s="5" t="s">
        <v>13</v>
      </c>
      <c r="G1818" s="7">
        <v>19584</v>
      </c>
    </row>
    <row r="1819" spans="1:7" ht="16.5" x14ac:dyDescent="0.3">
      <c r="A1819" s="5" t="s">
        <v>66</v>
      </c>
      <c r="B1819" s="5" t="s">
        <v>28</v>
      </c>
      <c r="C1819" s="6" t="s">
        <v>29</v>
      </c>
      <c r="D1819" s="5" t="s">
        <v>32</v>
      </c>
      <c r="E1819" s="5" t="s">
        <v>15</v>
      </c>
      <c r="F1819" s="5" t="s">
        <v>13</v>
      </c>
      <c r="G1819" s="7">
        <v>42859</v>
      </c>
    </row>
    <row r="1820" spans="1:7" ht="16.5" x14ac:dyDescent="0.3">
      <c r="A1820" s="5" t="s">
        <v>66</v>
      </c>
      <c r="B1820" s="5" t="s">
        <v>28</v>
      </c>
      <c r="C1820" s="6" t="s">
        <v>29</v>
      </c>
      <c r="D1820" s="5" t="s">
        <v>32</v>
      </c>
      <c r="E1820" s="5" t="s">
        <v>16</v>
      </c>
      <c r="F1820" s="5" t="s">
        <v>17</v>
      </c>
      <c r="G1820" s="7">
        <v>27608</v>
      </c>
    </row>
    <row r="1821" spans="1:7" ht="16.5" x14ac:dyDescent="0.3">
      <c r="A1821" s="5" t="s">
        <v>66</v>
      </c>
      <c r="B1821" s="5" t="s">
        <v>28</v>
      </c>
      <c r="C1821" s="6" t="s">
        <v>29</v>
      </c>
      <c r="D1821" s="5" t="s">
        <v>32</v>
      </c>
      <c r="E1821" s="5" t="s">
        <v>18</v>
      </c>
      <c r="F1821" s="5" t="s">
        <v>17</v>
      </c>
      <c r="G1821" s="7">
        <v>25604</v>
      </c>
    </row>
    <row r="1822" spans="1:7" ht="16.5" x14ac:dyDescent="0.3">
      <c r="A1822" s="5" t="s">
        <v>66</v>
      </c>
      <c r="B1822" s="5" t="s">
        <v>28</v>
      </c>
      <c r="C1822" s="6" t="s">
        <v>29</v>
      </c>
      <c r="D1822" s="5" t="s">
        <v>32</v>
      </c>
      <c r="E1822" s="5" t="s">
        <v>19</v>
      </c>
      <c r="F1822" s="5" t="s">
        <v>17</v>
      </c>
      <c r="G1822" s="7">
        <v>44474</v>
      </c>
    </row>
    <row r="1823" spans="1:7" ht="16.5" x14ac:dyDescent="0.3">
      <c r="A1823" s="5" t="s">
        <v>66</v>
      </c>
      <c r="B1823" s="5" t="s">
        <v>28</v>
      </c>
      <c r="C1823" s="6" t="s">
        <v>29</v>
      </c>
      <c r="D1823" s="5" t="s">
        <v>32</v>
      </c>
      <c r="E1823" s="5" t="s">
        <v>20</v>
      </c>
      <c r="F1823" s="5" t="s">
        <v>21</v>
      </c>
      <c r="G1823" s="7">
        <v>38602</v>
      </c>
    </row>
    <row r="1824" spans="1:7" ht="16.5" x14ac:dyDescent="0.3">
      <c r="A1824" s="5" t="s">
        <v>66</v>
      </c>
      <c r="B1824" s="5" t="s">
        <v>28</v>
      </c>
      <c r="C1824" s="6" t="s">
        <v>29</v>
      </c>
      <c r="D1824" s="5" t="s">
        <v>32</v>
      </c>
      <c r="E1824" s="5" t="s">
        <v>22</v>
      </c>
      <c r="F1824" s="5" t="s">
        <v>21</v>
      </c>
      <c r="G1824" s="7">
        <v>19095</v>
      </c>
    </row>
    <row r="1825" spans="1:7" ht="16.5" x14ac:dyDescent="0.3">
      <c r="A1825" s="5" t="s">
        <v>66</v>
      </c>
      <c r="B1825" s="5" t="s">
        <v>28</v>
      </c>
      <c r="C1825" s="6" t="s">
        <v>29</v>
      </c>
      <c r="D1825" s="5" t="s">
        <v>32</v>
      </c>
      <c r="E1825" s="5" t="s">
        <v>23</v>
      </c>
      <c r="F1825" s="5" t="s">
        <v>21</v>
      </c>
      <c r="G1825" s="7">
        <v>1024</v>
      </c>
    </row>
    <row r="1826" spans="1:7" ht="16.5" x14ac:dyDescent="0.3">
      <c r="A1826" s="5" t="s">
        <v>63</v>
      </c>
      <c r="B1826" s="5" t="s">
        <v>28</v>
      </c>
      <c r="C1826" s="6" t="s">
        <v>29</v>
      </c>
      <c r="D1826" s="5" t="s">
        <v>33</v>
      </c>
      <c r="E1826" s="5" t="s">
        <v>8</v>
      </c>
      <c r="F1826" s="5" t="s">
        <v>9</v>
      </c>
      <c r="G1826" s="7">
        <v>12710</v>
      </c>
    </row>
    <row r="1827" spans="1:7" ht="16.5" x14ac:dyDescent="0.3">
      <c r="A1827" s="5" t="s">
        <v>63</v>
      </c>
      <c r="B1827" s="5" t="s">
        <v>28</v>
      </c>
      <c r="C1827" s="6" t="s">
        <v>29</v>
      </c>
      <c r="D1827" s="5" t="s">
        <v>33</v>
      </c>
      <c r="E1827" s="5" t="s">
        <v>10</v>
      </c>
      <c r="F1827" s="5" t="s">
        <v>9</v>
      </c>
      <c r="G1827" s="7">
        <v>26256</v>
      </c>
    </row>
    <row r="1828" spans="1:7" ht="16.5" x14ac:dyDescent="0.3">
      <c r="A1828" s="5" t="s">
        <v>63</v>
      </c>
      <c r="B1828" s="5" t="s">
        <v>28</v>
      </c>
      <c r="C1828" s="6" t="s">
        <v>29</v>
      </c>
      <c r="D1828" s="5" t="s">
        <v>33</v>
      </c>
      <c r="E1828" s="5" t="s">
        <v>11</v>
      </c>
      <c r="F1828" s="5" t="s">
        <v>9</v>
      </c>
      <c r="G1828" s="7">
        <v>16956</v>
      </c>
    </row>
    <row r="1829" spans="1:7" ht="16.5" x14ac:dyDescent="0.3">
      <c r="A1829" s="5" t="s">
        <v>63</v>
      </c>
      <c r="B1829" s="5" t="s">
        <v>28</v>
      </c>
      <c r="C1829" s="6" t="s">
        <v>29</v>
      </c>
      <c r="D1829" s="5" t="s">
        <v>33</v>
      </c>
      <c r="E1829" s="5" t="s">
        <v>12</v>
      </c>
      <c r="F1829" s="5" t="s">
        <v>13</v>
      </c>
      <c r="G1829" s="7">
        <v>30759</v>
      </c>
    </row>
    <row r="1830" spans="1:7" ht="16.5" x14ac:dyDescent="0.3">
      <c r="A1830" s="5" t="s">
        <v>63</v>
      </c>
      <c r="B1830" s="5" t="s">
        <v>28</v>
      </c>
      <c r="C1830" s="6" t="s">
        <v>29</v>
      </c>
      <c r="D1830" s="5" t="s">
        <v>33</v>
      </c>
      <c r="E1830" s="5" t="s">
        <v>14</v>
      </c>
      <c r="F1830" s="5" t="s">
        <v>13</v>
      </c>
      <c r="G1830" s="7">
        <v>33504</v>
      </c>
    </row>
    <row r="1831" spans="1:7" ht="16.5" x14ac:dyDescent="0.3">
      <c r="A1831" s="5" t="s">
        <v>63</v>
      </c>
      <c r="B1831" s="5" t="s">
        <v>28</v>
      </c>
      <c r="C1831" s="6" t="s">
        <v>29</v>
      </c>
      <c r="D1831" s="5" t="s">
        <v>33</v>
      </c>
      <c r="E1831" s="5" t="s">
        <v>15</v>
      </c>
      <c r="F1831" s="5" t="s">
        <v>13</v>
      </c>
      <c r="G1831" s="7">
        <v>36054</v>
      </c>
    </row>
    <row r="1832" spans="1:7" ht="16.5" x14ac:dyDescent="0.3">
      <c r="A1832" s="5" t="s">
        <v>63</v>
      </c>
      <c r="B1832" s="5" t="s">
        <v>28</v>
      </c>
      <c r="C1832" s="6" t="s">
        <v>29</v>
      </c>
      <c r="D1832" s="5" t="s">
        <v>33</v>
      </c>
      <c r="E1832" s="5" t="s">
        <v>16</v>
      </c>
      <c r="F1832" s="5" t="s">
        <v>17</v>
      </c>
      <c r="G1832" s="7">
        <v>1745</v>
      </c>
    </row>
    <row r="1833" spans="1:7" ht="16.5" x14ac:dyDescent="0.3">
      <c r="A1833" s="5" t="s">
        <v>63</v>
      </c>
      <c r="B1833" s="5" t="s">
        <v>28</v>
      </c>
      <c r="C1833" s="6" t="s">
        <v>29</v>
      </c>
      <c r="D1833" s="5" t="s">
        <v>33</v>
      </c>
      <c r="E1833" s="5" t="s">
        <v>18</v>
      </c>
      <c r="F1833" s="5" t="s">
        <v>17</v>
      </c>
      <c r="G1833" s="7">
        <v>13866</v>
      </c>
    </row>
    <row r="1834" spans="1:7" ht="16.5" x14ac:dyDescent="0.3">
      <c r="A1834" s="5" t="s">
        <v>63</v>
      </c>
      <c r="B1834" s="5" t="s">
        <v>28</v>
      </c>
      <c r="C1834" s="6" t="s">
        <v>29</v>
      </c>
      <c r="D1834" s="5" t="s">
        <v>33</v>
      </c>
      <c r="E1834" s="5" t="s">
        <v>19</v>
      </c>
      <c r="F1834" s="5" t="s">
        <v>17</v>
      </c>
      <c r="G1834" s="7">
        <v>14435</v>
      </c>
    </row>
    <row r="1835" spans="1:7" ht="16.5" x14ac:dyDescent="0.3">
      <c r="A1835" s="5" t="s">
        <v>63</v>
      </c>
      <c r="B1835" s="5" t="s">
        <v>28</v>
      </c>
      <c r="C1835" s="6" t="s">
        <v>29</v>
      </c>
      <c r="D1835" s="5" t="s">
        <v>33</v>
      </c>
      <c r="E1835" s="5" t="s">
        <v>20</v>
      </c>
      <c r="F1835" s="5" t="s">
        <v>21</v>
      </c>
      <c r="G1835" s="7">
        <v>5443</v>
      </c>
    </row>
    <row r="1836" spans="1:7" ht="16.5" x14ac:dyDescent="0.3">
      <c r="A1836" s="5" t="s">
        <v>63</v>
      </c>
      <c r="B1836" s="5" t="s">
        <v>28</v>
      </c>
      <c r="C1836" s="6" t="s">
        <v>29</v>
      </c>
      <c r="D1836" s="5" t="s">
        <v>33</v>
      </c>
      <c r="E1836" s="5" t="s">
        <v>22</v>
      </c>
      <c r="F1836" s="5" t="s">
        <v>21</v>
      </c>
      <c r="G1836" s="7">
        <v>18387</v>
      </c>
    </row>
    <row r="1837" spans="1:7" ht="16.5" x14ac:dyDescent="0.3">
      <c r="A1837" s="5" t="s">
        <v>63</v>
      </c>
      <c r="B1837" s="5" t="s">
        <v>28</v>
      </c>
      <c r="C1837" s="6" t="s">
        <v>29</v>
      </c>
      <c r="D1837" s="5" t="s">
        <v>33</v>
      </c>
      <c r="E1837" s="5" t="s">
        <v>23</v>
      </c>
      <c r="F1837" s="5" t="s">
        <v>21</v>
      </c>
      <c r="G1837" s="7">
        <v>29603</v>
      </c>
    </row>
    <row r="1838" spans="1:7" ht="16.5" x14ac:dyDescent="0.3">
      <c r="A1838" s="5" t="s">
        <v>64</v>
      </c>
      <c r="B1838" s="5" t="s">
        <v>28</v>
      </c>
      <c r="C1838" s="6" t="s">
        <v>29</v>
      </c>
      <c r="D1838" s="5" t="s">
        <v>33</v>
      </c>
      <c r="E1838" s="5" t="s">
        <v>8</v>
      </c>
      <c r="F1838" s="5" t="s">
        <v>9</v>
      </c>
      <c r="G1838" s="7">
        <v>14573</v>
      </c>
    </row>
    <row r="1839" spans="1:7" ht="16.5" x14ac:dyDescent="0.3">
      <c r="A1839" s="5" t="s">
        <v>64</v>
      </c>
      <c r="B1839" s="5" t="s">
        <v>28</v>
      </c>
      <c r="C1839" s="6" t="s">
        <v>29</v>
      </c>
      <c r="D1839" s="5" t="s">
        <v>33</v>
      </c>
      <c r="E1839" s="5" t="s">
        <v>10</v>
      </c>
      <c r="F1839" s="5" t="s">
        <v>9</v>
      </c>
      <c r="G1839" s="7">
        <v>22483</v>
      </c>
    </row>
    <row r="1840" spans="1:7" ht="16.5" x14ac:dyDescent="0.3">
      <c r="A1840" s="5" t="s">
        <v>64</v>
      </c>
      <c r="B1840" s="5" t="s">
        <v>28</v>
      </c>
      <c r="C1840" s="6" t="s">
        <v>29</v>
      </c>
      <c r="D1840" s="5" t="s">
        <v>33</v>
      </c>
      <c r="E1840" s="5" t="s">
        <v>11</v>
      </c>
      <c r="F1840" s="5" t="s">
        <v>9</v>
      </c>
      <c r="G1840" s="7">
        <v>1108</v>
      </c>
    </row>
    <row r="1841" spans="1:7" ht="16.5" x14ac:dyDescent="0.3">
      <c r="A1841" s="5" t="s">
        <v>64</v>
      </c>
      <c r="B1841" s="5" t="s">
        <v>28</v>
      </c>
      <c r="C1841" s="6" t="s">
        <v>29</v>
      </c>
      <c r="D1841" s="5" t="s">
        <v>33</v>
      </c>
      <c r="E1841" s="5" t="s">
        <v>12</v>
      </c>
      <c r="F1841" s="5" t="s">
        <v>13</v>
      </c>
      <c r="G1841" s="7">
        <v>22158</v>
      </c>
    </row>
    <row r="1842" spans="1:7" ht="16.5" x14ac:dyDescent="0.3">
      <c r="A1842" s="5" t="s">
        <v>64</v>
      </c>
      <c r="B1842" s="5" t="s">
        <v>28</v>
      </c>
      <c r="C1842" s="6" t="s">
        <v>29</v>
      </c>
      <c r="D1842" s="5" t="s">
        <v>33</v>
      </c>
      <c r="E1842" s="5" t="s">
        <v>14</v>
      </c>
      <c r="F1842" s="5" t="s">
        <v>13</v>
      </c>
      <c r="G1842" s="7">
        <v>21273</v>
      </c>
    </row>
    <row r="1843" spans="1:7" ht="16.5" x14ac:dyDescent="0.3">
      <c r="A1843" s="5" t="s">
        <v>64</v>
      </c>
      <c r="B1843" s="5" t="s">
        <v>28</v>
      </c>
      <c r="C1843" s="6" t="s">
        <v>29</v>
      </c>
      <c r="D1843" s="5" t="s">
        <v>33</v>
      </c>
      <c r="E1843" s="5" t="s">
        <v>15</v>
      </c>
      <c r="F1843" s="5" t="s">
        <v>13</v>
      </c>
      <c r="G1843" s="7">
        <v>4964</v>
      </c>
    </row>
    <row r="1844" spans="1:7" ht="16.5" x14ac:dyDescent="0.3">
      <c r="A1844" s="5" t="s">
        <v>64</v>
      </c>
      <c r="B1844" s="5" t="s">
        <v>28</v>
      </c>
      <c r="C1844" s="6" t="s">
        <v>29</v>
      </c>
      <c r="D1844" s="5" t="s">
        <v>33</v>
      </c>
      <c r="E1844" s="5" t="s">
        <v>16</v>
      </c>
      <c r="F1844" s="5" t="s">
        <v>17</v>
      </c>
      <c r="G1844" s="7">
        <v>29186</v>
      </c>
    </row>
    <row r="1845" spans="1:7" ht="16.5" x14ac:dyDescent="0.3">
      <c r="A1845" s="5" t="s">
        <v>64</v>
      </c>
      <c r="B1845" s="5" t="s">
        <v>28</v>
      </c>
      <c r="C1845" s="6" t="s">
        <v>29</v>
      </c>
      <c r="D1845" s="5" t="s">
        <v>33</v>
      </c>
      <c r="E1845" s="5" t="s">
        <v>18</v>
      </c>
      <c r="F1845" s="5" t="s">
        <v>17</v>
      </c>
      <c r="G1845" s="7">
        <v>35915</v>
      </c>
    </row>
    <row r="1846" spans="1:7" ht="16.5" x14ac:dyDescent="0.3">
      <c r="A1846" s="5" t="s">
        <v>64</v>
      </c>
      <c r="B1846" s="5" t="s">
        <v>28</v>
      </c>
      <c r="C1846" s="6" t="s">
        <v>29</v>
      </c>
      <c r="D1846" s="5" t="s">
        <v>33</v>
      </c>
      <c r="E1846" s="5" t="s">
        <v>19</v>
      </c>
      <c r="F1846" s="5" t="s">
        <v>17</v>
      </c>
      <c r="G1846" s="7">
        <v>30563</v>
      </c>
    </row>
    <row r="1847" spans="1:7" ht="16.5" x14ac:dyDescent="0.3">
      <c r="A1847" s="5" t="s">
        <v>64</v>
      </c>
      <c r="B1847" s="5" t="s">
        <v>28</v>
      </c>
      <c r="C1847" s="6" t="s">
        <v>29</v>
      </c>
      <c r="D1847" s="5" t="s">
        <v>33</v>
      </c>
      <c r="E1847" s="5" t="s">
        <v>20</v>
      </c>
      <c r="F1847" s="5" t="s">
        <v>21</v>
      </c>
      <c r="G1847" s="7">
        <v>42606</v>
      </c>
    </row>
    <row r="1848" spans="1:7" ht="16.5" x14ac:dyDescent="0.3">
      <c r="A1848" s="5" t="s">
        <v>64</v>
      </c>
      <c r="B1848" s="5" t="s">
        <v>28</v>
      </c>
      <c r="C1848" s="6" t="s">
        <v>29</v>
      </c>
      <c r="D1848" s="5" t="s">
        <v>33</v>
      </c>
      <c r="E1848" s="5" t="s">
        <v>22</v>
      </c>
      <c r="F1848" s="5" t="s">
        <v>21</v>
      </c>
      <c r="G1848" s="7">
        <v>25540</v>
      </c>
    </row>
    <row r="1849" spans="1:7" ht="16.5" x14ac:dyDescent="0.3">
      <c r="A1849" s="5" t="s">
        <v>64</v>
      </c>
      <c r="B1849" s="5" t="s">
        <v>28</v>
      </c>
      <c r="C1849" s="6" t="s">
        <v>29</v>
      </c>
      <c r="D1849" s="5" t="s">
        <v>33</v>
      </c>
      <c r="E1849" s="5" t="s">
        <v>23</v>
      </c>
      <c r="F1849" s="5" t="s">
        <v>21</v>
      </c>
      <c r="G1849" s="7">
        <v>40725</v>
      </c>
    </row>
    <row r="1850" spans="1:7" ht="16.5" x14ac:dyDescent="0.3">
      <c r="A1850" s="5" t="s">
        <v>65</v>
      </c>
      <c r="B1850" s="5" t="s">
        <v>28</v>
      </c>
      <c r="C1850" s="6" t="s">
        <v>29</v>
      </c>
      <c r="D1850" s="5" t="s">
        <v>33</v>
      </c>
      <c r="E1850" s="5" t="s">
        <v>8</v>
      </c>
      <c r="F1850" s="5" t="s">
        <v>9</v>
      </c>
      <c r="G1850" s="7">
        <v>23080</v>
      </c>
    </row>
    <row r="1851" spans="1:7" ht="16.5" x14ac:dyDescent="0.3">
      <c r="A1851" s="5" t="s">
        <v>65</v>
      </c>
      <c r="B1851" s="5" t="s">
        <v>28</v>
      </c>
      <c r="C1851" s="6" t="s">
        <v>29</v>
      </c>
      <c r="D1851" s="5" t="s">
        <v>33</v>
      </c>
      <c r="E1851" s="5" t="s">
        <v>10</v>
      </c>
      <c r="F1851" s="5" t="s">
        <v>9</v>
      </c>
      <c r="G1851" s="7">
        <v>21313</v>
      </c>
    </row>
    <row r="1852" spans="1:7" ht="16.5" x14ac:dyDescent="0.3">
      <c r="A1852" s="5" t="s">
        <v>65</v>
      </c>
      <c r="B1852" s="5" t="s">
        <v>28</v>
      </c>
      <c r="C1852" s="6" t="s">
        <v>29</v>
      </c>
      <c r="D1852" s="5" t="s">
        <v>33</v>
      </c>
      <c r="E1852" s="5" t="s">
        <v>11</v>
      </c>
      <c r="F1852" s="5" t="s">
        <v>9</v>
      </c>
      <c r="G1852" s="7">
        <v>19283</v>
      </c>
    </row>
    <row r="1853" spans="1:7" ht="16.5" x14ac:dyDescent="0.3">
      <c r="A1853" s="5" t="s">
        <v>65</v>
      </c>
      <c r="B1853" s="5" t="s">
        <v>28</v>
      </c>
      <c r="C1853" s="6" t="s">
        <v>29</v>
      </c>
      <c r="D1853" s="5" t="s">
        <v>33</v>
      </c>
      <c r="E1853" s="5" t="s">
        <v>12</v>
      </c>
      <c r="F1853" s="5" t="s">
        <v>13</v>
      </c>
      <c r="G1853" s="7">
        <v>27323</v>
      </c>
    </row>
    <row r="1854" spans="1:7" ht="16.5" x14ac:dyDescent="0.3">
      <c r="A1854" s="5" t="s">
        <v>65</v>
      </c>
      <c r="B1854" s="5" t="s">
        <v>28</v>
      </c>
      <c r="C1854" s="6" t="s">
        <v>29</v>
      </c>
      <c r="D1854" s="5" t="s">
        <v>33</v>
      </c>
      <c r="E1854" s="5" t="s">
        <v>14</v>
      </c>
      <c r="F1854" s="5" t="s">
        <v>13</v>
      </c>
      <c r="G1854" s="7">
        <v>18351</v>
      </c>
    </row>
    <row r="1855" spans="1:7" ht="16.5" x14ac:dyDescent="0.3">
      <c r="A1855" s="5" t="s">
        <v>65</v>
      </c>
      <c r="B1855" s="5" t="s">
        <v>28</v>
      </c>
      <c r="C1855" s="6" t="s">
        <v>29</v>
      </c>
      <c r="D1855" s="5" t="s">
        <v>33</v>
      </c>
      <c r="E1855" s="5" t="s">
        <v>15</v>
      </c>
      <c r="F1855" s="5" t="s">
        <v>13</v>
      </c>
      <c r="G1855" s="7">
        <v>20821</v>
      </c>
    </row>
    <row r="1856" spans="1:7" ht="16.5" x14ac:dyDescent="0.3">
      <c r="A1856" s="5" t="s">
        <v>65</v>
      </c>
      <c r="B1856" s="5" t="s">
        <v>28</v>
      </c>
      <c r="C1856" s="6" t="s">
        <v>29</v>
      </c>
      <c r="D1856" s="5" t="s">
        <v>33</v>
      </c>
      <c r="E1856" s="5" t="s">
        <v>16</v>
      </c>
      <c r="F1856" s="5" t="s">
        <v>17</v>
      </c>
      <c r="G1856" s="7">
        <v>37474</v>
      </c>
    </row>
    <row r="1857" spans="1:7" ht="16.5" x14ac:dyDescent="0.3">
      <c r="A1857" s="5" t="s">
        <v>65</v>
      </c>
      <c r="B1857" s="5" t="s">
        <v>28</v>
      </c>
      <c r="C1857" s="6" t="s">
        <v>29</v>
      </c>
      <c r="D1857" s="5" t="s">
        <v>33</v>
      </c>
      <c r="E1857" s="5" t="s">
        <v>18</v>
      </c>
      <c r="F1857" s="5" t="s">
        <v>17</v>
      </c>
      <c r="G1857" s="7">
        <v>40858</v>
      </c>
    </row>
    <row r="1858" spans="1:7" ht="16.5" x14ac:dyDescent="0.3">
      <c r="A1858" s="5" t="s">
        <v>65</v>
      </c>
      <c r="B1858" s="5" t="s">
        <v>28</v>
      </c>
      <c r="C1858" s="6" t="s">
        <v>29</v>
      </c>
      <c r="D1858" s="5" t="s">
        <v>33</v>
      </c>
      <c r="E1858" s="5" t="s">
        <v>19</v>
      </c>
      <c r="F1858" s="5" t="s">
        <v>17</v>
      </c>
      <c r="G1858" s="7">
        <v>29930</v>
      </c>
    </row>
    <row r="1859" spans="1:7" ht="16.5" x14ac:dyDescent="0.3">
      <c r="A1859" s="5" t="s">
        <v>65</v>
      </c>
      <c r="B1859" s="5" t="s">
        <v>28</v>
      </c>
      <c r="C1859" s="6" t="s">
        <v>29</v>
      </c>
      <c r="D1859" s="5" t="s">
        <v>33</v>
      </c>
      <c r="E1859" s="5" t="s">
        <v>20</v>
      </c>
      <c r="F1859" s="5" t="s">
        <v>21</v>
      </c>
      <c r="G1859" s="7">
        <v>25088</v>
      </c>
    </row>
    <row r="1860" spans="1:7" ht="16.5" x14ac:dyDescent="0.3">
      <c r="A1860" s="5" t="s">
        <v>65</v>
      </c>
      <c r="B1860" s="5" t="s">
        <v>28</v>
      </c>
      <c r="C1860" s="6" t="s">
        <v>29</v>
      </c>
      <c r="D1860" s="5" t="s">
        <v>33</v>
      </c>
      <c r="E1860" s="5" t="s">
        <v>22</v>
      </c>
      <c r="F1860" s="5" t="s">
        <v>21</v>
      </c>
      <c r="G1860" s="7">
        <v>7140</v>
      </c>
    </row>
    <row r="1861" spans="1:7" ht="16.5" x14ac:dyDescent="0.3">
      <c r="A1861" s="5" t="s">
        <v>65</v>
      </c>
      <c r="B1861" s="5" t="s">
        <v>28</v>
      </c>
      <c r="C1861" s="6" t="s">
        <v>29</v>
      </c>
      <c r="D1861" s="5" t="s">
        <v>33</v>
      </c>
      <c r="E1861" s="5" t="s">
        <v>23</v>
      </c>
      <c r="F1861" s="5" t="s">
        <v>21</v>
      </c>
      <c r="G1861" s="7">
        <v>32209</v>
      </c>
    </row>
    <row r="1862" spans="1:7" ht="16.5" x14ac:dyDescent="0.3">
      <c r="A1862" s="5" t="s">
        <v>66</v>
      </c>
      <c r="B1862" s="5" t="s">
        <v>28</v>
      </c>
      <c r="C1862" s="6" t="s">
        <v>29</v>
      </c>
      <c r="D1862" s="5" t="s">
        <v>33</v>
      </c>
      <c r="E1862" s="5" t="s">
        <v>8</v>
      </c>
      <c r="F1862" s="5" t="s">
        <v>9</v>
      </c>
      <c r="G1862" s="7">
        <v>21863</v>
      </c>
    </row>
    <row r="1863" spans="1:7" ht="16.5" x14ac:dyDescent="0.3">
      <c r="A1863" s="5" t="s">
        <v>66</v>
      </c>
      <c r="B1863" s="5" t="s">
        <v>28</v>
      </c>
      <c r="C1863" s="6" t="s">
        <v>29</v>
      </c>
      <c r="D1863" s="5" t="s">
        <v>33</v>
      </c>
      <c r="E1863" s="5" t="s">
        <v>10</v>
      </c>
      <c r="F1863" s="5" t="s">
        <v>9</v>
      </c>
      <c r="G1863" s="7">
        <v>8182</v>
      </c>
    </row>
    <row r="1864" spans="1:7" ht="16.5" x14ac:dyDescent="0.3">
      <c r="A1864" s="5" t="s">
        <v>66</v>
      </c>
      <c r="B1864" s="5" t="s">
        <v>28</v>
      </c>
      <c r="C1864" s="6" t="s">
        <v>29</v>
      </c>
      <c r="D1864" s="5" t="s">
        <v>33</v>
      </c>
      <c r="E1864" s="5" t="s">
        <v>11</v>
      </c>
      <c r="F1864" s="5" t="s">
        <v>9</v>
      </c>
      <c r="G1864" s="7">
        <v>35862</v>
      </c>
    </row>
    <row r="1865" spans="1:7" ht="16.5" x14ac:dyDescent="0.3">
      <c r="A1865" s="5" t="s">
        <v>66</v>
      </c>
      <c r="B1865" s="5" t="s">
        <v>28</v>
      </c>
      <c r="C1865" s="6" t="s">
        <v>29</v>
      </c>
      <c r="D1865" s="5" t="s">
        <v>33</v>
      </c>
      <c r="E1865" s="5" t="s">
        <v>12</v>
      </c>
      <c r="F1865" s="5" t="s">
        <v>13</v>
      </c>
      <c r="G1865" s="7">
        <v>33357</v>
      </c>
    </row>
    <row r="1866" spans="1:7" ht="16.5" x14ac:dyDescent="0.3">
      <c r="A1866" s="5" t="s">
        <v>66</v>
      </c>
      <c r="B1866" s="5" t="s">
        <v>28</v>
      </c>
      <c r="C1866" s="6" t="s">
        <v>29</v>
      </c>
      <c r="D1866" s="5" t="s">
        <v>33</v>
      </c>
      <c r="E1866" s="5" t="s">
        <v>14</v>
      </c>
      <c r="F1866" s="5" t="s">
        <v>13</v>
      </c>
      <c r="G1866" s="7">
        <v>35311</v>
      </c>
    </row>
    <row r="1867" spans="1:7" ht="16.5" x14ac:dyDescent="0.3">
      <c r="A1867" s="5" t="s">
        <v>66</v>
      </c>
      <c r="B1867" s="5" t="s">
        <v>28</v>
      </c>
      <c r="C1867" s="6" t="s">
        <v>29</v>
      </c>
      <c r="D1867" s="5" t="s">
        <v>33</v>
      </c>
      <c r="E1867" s="5" t="s">
        <v>15</v>
      </c>
      <c r="F1867" s="5" t="s">
        <v>13</v>
      </c>
      <c r="G1867" s="7">
        <v>7900</v>
      </c>
    </row>
    <row r="1868" spans="1:7" ht="16.5" x14ac:dyDescent="0.3">
      <c r="A1868" s="5" t="s">
        <v>66</v>
      </c>
      <c r="B1868" s="5" t="s">
        <v>28</v>
      </c>
      <c r="C1868" s="6" t="s">
        <v>29</v>
      </c>
      <c r="D1868" s="5" t="s">
        <v>33</v>
      </c>
      <c r="E1868" s="5" t="s">
        <v>16</v>
      </c>
      <c r="F1868" s="5" t="s">
        <v>17</v>
      </c>
      <c r="G1868" s="7">
        <v>9067</v>
      </c>
    </row>
    <row r="1869" spans="1:7" ht="16.5" x14ac:dyDescent="0.3">
      <c r="A1869" s="5" t="s">
        <v>66</v>
      </c>
      <c r="B1869" s="5" t="s">
        <v>28</v>
      </c>
      <c r="C1869" s="6" t="s">
        <v>29</v>
      </c>
      <c r="D1869" s="5" t="s">
        <v>33</v>
      </c>
      <c r="E1869" s="5" t="s">
        <v>18</v>
      </c>
      <c r="F1869" s="5" t="s">
        <v>17</v>
      </c>
      <c r="G1869" s="7">
        <v>2941</v>
      </c>
    </row>
    <row r="1870" spans="1:7" ht="16.5" x14ac:dyDescent="0.3">
      <c r="A1870" s="5" t="s">
        <v>66</v>
      </c>
      <c r="B1870" s="5" t="s">
        <v>28</v>
      </c>
      <c r="C1870" s="6" t="s">
        <v>29</v>
      </c>
      <c r="D1870" s="5" t="s">
        <v>33</v>
      </c>
      <c r="E1870" s="5" t="s">
        <v>19</v>
      </c>
      <c r="F1870" s="5" t="s">
        <v>17</v>
      </c>
      <c r="G1870" s="7">
        <v>34349</v>
      </c>
    </row>
    <row r="1871" spans="1:7" ht="16.5" x14ac:dyDescent="0.3">
      <c r="A1871" s="5" t="s">
        <v>66</v>
      </c>
      <c r="B1871" s="5" t="s">
        <v>28</v>
      </c>
      <c r="C1871" s="6" t="s">
        <v>29</v>
      </c>
      <c r="D1871" s="5" t="s">
        <v>33</v>
      </c>
      <c r="E1871" s="5" t="s">
        <v>20</v>
      </c>
      <c r="F1871" s="5" t="s">
        <v>21</v>
      </c>
      <c r="G1871" s="7">
        <v>3538</v>
      </c>
    </row>
    <row r="1872" spans="1:7" ht="16.5" x14ac:dyDescent="0.3">
      <c r="A1872" s="5" t="s">
        <v>66</v>
      </c>
      <c r="B1872" s="5" t="s">
        <v>28</v>
      </c>
      <c r="C1872" s="6" t="s">
        <v>29</v>
      </c>
      <c r="D1872" s="5" t="s">
        <v>33</v>
      </c>
      <c r="E1872" s="5" t="s">
        <v>22</v>
      </c>
      <c r="F1872" s="5" t="s">
        <v>21</v>
      </c>
      <c r="G1872" s="7">
        <v>2950</v>
      </c>
    </row>
    <row r="1873" spans="1:7" ht="16.5" x14ac:dyDescent="0.3">
      <c r="A1873" s="5" t="s">
        <v>66</v>
      </c>
      <c r="B1873" s="5" t="s">
        <v>28</v>
      </c>
      <c r="C1873" s="6" t="s">
        <v>29</v>
      </c>
      <c r="D1873" s="5" t="s">
        <v>33</v>
      </c>
      <c r="E1873" s="5" t="s">
        <v>23</v>
      </c>
      <c r="F1873" s="5" t="s">
        <v>21</v>
      </c>
      <c r="G1873" s="7">
        <v>7701</v>
      </c>
    </row>
    <row r="1874" spans="1:7" ht="16.5" x14ac:dyDescent="0.3">
      <c r="A1874" s="5" t="s">
        <v>63</v>
      </c>
      <c r="B1874" s="5" t="s">
        <v>28</v>
      </c>
      <c r="C1874" s="6" t="s">
        <v>29</v>
      </c>
      <c r="D1874" s="5" t="s">
        <v>34</v>
      </c>
      <c r="E1874" s="5" t="s">
        <v>8</v>
      </c>
      <c r="F1874" s="5" t="s">
        <v>9</v>
      </c>
      <c r="G1874" s="7">
        <v>41098</v>
      </c>
    </row>
    <row r="1875" spans="1:7" ht="16.5" x14ac:dyDescent="0.3">
      <c r="A1875" s="5" t="s">
        <v>63</v>
      </c>
      <c r="B1875" s="5" t="s">
        <v>28</v>
      </c>
      <c r="C1875" s="6" t="s">
        <v>29</v>
      </c>
      <c r="D1875" s="5" t="s">
        <v>34</v>
      </c>
      <c r="E1875" s="5" t="s">
        <v>10</v>
      </c>
      <c r="F1875" s="5" t="s">
        <v>9</v>
      </c>
      <c r="G1875" s="7">
        <v>21875</v>
      </c>
    </row>
    <row r="1876" spans="1:7" ht="16.5" x14ac:dyDescent="0.3">
      <c r="A1876" s="5" t="s">
        <v>63</v>
      </c>
      <c r="B1876" s="5" t="s">
        <v>28</v>
      </c>
      <c r="C1876" s="6" t="s">
        <v>29</v>
      </c>
      <c r="D1876" s="5" t="s">
        <v>34</v>
      </c>
      <c r="E1876" s="5" t="s">
        <v>11</v>
      </c>
      <c r="F1876" s="5" t="s">
        <v>9</v>
      </c>
      <c r="G1876" s="7">
        <v>30783</v>
      </c>
    </row>
    <row r="1877" spans="1:7" ht="16.5" x14ac:dyDescent="0.3">
      <c r="A1877" s="5" t="s">
        <v>63</v>
      </c>
      <c r="B1877" s="5" t="s">
        <v>28</v>
      </c>
      <c r="C1877" s="6" t="s">
        <v>29</v>
      </c>
      <c r="D1877" s="5" t="s">
        <v>34</v>
      </c>
      <c r="E1877" s="5" t="s">
        <v>12</v>
      </c>
      <c r="F1877" s="5" t="s">
        <v>13</v>
      </c>
      <c r="G1877" s="7">
        <v>5177</v>
      </c>
    </row>
    <row r="1878" spans="1:7" ht="16.5" x14ac:dyDescent="0.3">
      <c r="A1878" s="5" t="s">
        <v>63</v>
      </c>
      <c r="B1878" s="5" t="s">
        <v>28</v>
      </c>
      <c r="C1878" s="6" t="s">
        <v>29</v>
      </c>
      <c r="D1878" s="5" t="s">
        <v>34</v>
      </c>
      <c r="E1878" s="5" t="s">
        <v>14</v>
      </c>
      <c r="F1878" s="5" t="s">
        <v>13</v>
      </c>
      <c r="G1878" s="7">
        <v>23101</v>
      </c>
    </row>
    <row r="1879" spans="1:7" ht="16.5" x14ac:dyDescent="0.3">
      <c r="A1879" s="5" t="s">
        <v>63</v>
      </c>
      <c r="B1879" s="5" t="s">
        <v>28</v>
      </c>
      <c r="C1879" s="6" t="s">
        <v>29</v>
      </c>
      <c r="D1879" s="5" t="s">
        <v>34</v>
      </c>
      <c r="E1879" s="5" t="s">
        <v>15</v>
      </c>
      <c r="F1879" s="5" t="s">
        <v>13</v>
      </c>
      <c r="G1879" s="7">
        <v>32502</v>
      </c>
    </row>
    <row r="1880" spans="1:7" ht="16.5" x14ac:dyDescent="0.3">
      <c r="A1880" s="5" t="s">
        <v>63</v>
      </c>
      <c r="B1880" s="5" t="s">
        <v>28</v>
      </c>
      <c r="C1880" s="6" t="s">
        <v>29</v>
      </c>
      <c r="D1880" s="5" t="s">
        <v>34</v>
      </c>
      <c r="E1880" s="5" t="s">
        <v>16</v>
      </c>
      <c r="F1880" s="5" t="s">
        <v>17</v>
      </c>
      <c r="G1880" s="7">
        <v>15811</v>
      </c>
    </row>
    <row r="1881" spans="1:7" ht="16.5" x14ac:dyDescent="0.3">
      <c r="A1881" s="5" t="s">
        <v>63</v>
      </c>
      <c r="B1881" s="5" t="s">
        <v>28</v>
      </c>
      <c r="C1881" s="6" t="s">
        <v>29</v>
      </c>
      <c r="D1881" s="5" t="s">
        <v>34</v>
      </c>
      <c r="E1881" s="5" t="s">
        <v>18</v>
      </c>
      <c r="F1881" s="5" t="s">
        <v>17</v>
      </c>
      <c r="G1881" s="7">
        <v>29342</v>
      </c>
    </row>
    <row r="1882" spans="1:7" ht="16.5" x14ac:dyDescent="0.3">
      <c r="A1882" s="5" t="s">
        <v>63</v>
      </c>
      <c r="B1882" s="5" t="s">
        <v>28</v>
      </c>
      <c r="C1882" s="6" t="s">
        <v>29</v>
      </c>
      <c r="D1882" s="5" t="s">
        <v>34</v>
      </c>
      <c r="E1882" s="5" t="s">
        <v>19</v>
      </c>
      <c r="F1882" s="5" t="s">
        <v>17</v>
      </c>
      <c r="G1882" s="7">
        <v>22823</v>
      </c>
    </row>
    <row r="1883" spans="1:7" ht="16.5" x14ac:dyDescent="0.3">
      <c r="A1883" s="5" t="s">
        <v>63</v>
      </c>
      <c r="B1883" s="5" t="s">
        <v>28</v>
      </c>
      <c r="C1883" s="6" t="s">
        <v>29</v>
      </c>
      <c r="D1883" s="5" t="s">
        <v>34</v>
      </c>
      <c r="E1883" s="5" t="s">
        <v>20</v>
      </c>
      <c r="F1883" s="5" t="s">
        <v>21</v>
      </c>
      <c r="G1883" s="7">
        <v>9491</v>
      </c>
    </row>
    <row r="1884" spans="1:7" ht="16.5" x14ac:dyDescent="0.3">
      <c r="A1884" s="5" t="s">
        <v>63</v>
      </c>
      <c r="B1884" s="5" t="s">
        <v>28</v>
      </c>
      <c r="C1884" s="6" t="s">
        <v>29</v>
      </c>
      <c r="D1884" s="5" t="s">
        <v>34</v>
      </c>
      <c r="E1884" s="5" t="s">
        <v>22</v>
      </c>
      <c r="F1884" s="5" t="s">
        <v>21</v>
      </c>
      <c r="G1884" s="7">
        <v>30497</v>
      </c>
    </row>
    <row r="1885" spans="1:7" ht="16.5" x14ac:dyDescent="0.3">
      <c r="A1885" s="5" t="s">
        <v>63</v>
      </c>
      <c r="B1885" s="5" t="s">
        <v>28</v>
      </c>
      <c r="C1885" s="6" t="s">
        <v>29</v>
      </c>
      <c r="D1885" s="5" t="s">
        <v>34</v>
      </c>
      <c r="E1885" s="5" t="s">
        <v>23</v>
      </c>
      <c r="F1885" s="5" t="s">
        <v>21</v>
      </c>
      <c r="G1885" s="7">
        <v>5283</v>
      </c>
    </row>
    <row r="1886" spans="1:7" ht="16.5" x14ac:dyDescent="0.3">
      <c r="A1886" s="5" t="s">
        <v>64</v>
      </c>
      <c r="B1886" s="5" t="s">
        <v>28</v>
      </c>
      <c r="C1886" s="6" t="s">
        <v>29</v>
      </c>
      <c r="D1886" s="5" t="s">
        <v>34</v>
      </c>
      <c r="E1886" s="5" t="s">
        <v>8</v>
      </c>
      <c r="F1886" s="5" t="s">
        <v>9</v>
      </c>
      <c r="G1886" s="7">
        <v>26234</v>
      </c>
    </row>
    <row r="1887" spans="1:7" ht="16.5" x14ac:dyDescent="0.3">
      <c r="A1887" s="5" t="s">
        <v>64</v>
      </c>
      <c r="B1887" s="5" t="s">
        <v>28</v>
      </c>
      <c r="C1887" s="6" t="s">
        <v>29</v>
      </c>
      <c r="D1887" s="5" t="s">
        <v>34</v>
      </c>
      <c r="E1887" s="5" t="s">
        <v>10</v>
      </c>
      <c r="F1887" s="5" t="s">
        <v>9</v>
      </c>
      <c r="G1887" s="7">
        <v>3329</v>
      </c>
    </row>
    <row r="1888" spans="1:7" ht="16.5" x14ac:dyDescent="0.3">
      <c r="A1888" s="5" t="s">
        <v>64</v>
      </c>
      <c r="B1888" s="5" t="s">
        <v>28</v>
      </c>
      <c r="C1888" s="6" t="s">
        <v>29</v>
      </c>
      <c r="D1888" s="5" t="s">
        <v>34</v>
      </c>
      <c r="E1888" s="5" t="s">
        <v>11</v>
      </c>
      <c r="F1888" s="5" t="s">
        <v>9</v>
      </c>
      <c r="G1888" s="7">
        <v>26810</v>
      </c>
    </row>
    <row r="1889" spans="1:7" ht="16.5" x14ac:dyDescent="0.3">
      <c r="A1889" s="5" t="s">
        <v>64</v>
      </c>
      <c r="B1889" s="5" t="s">
        <v>28</v>
      </c>
      <c r="C1889" s="6" t="s">
        <v>29</v>
      </c>
      <c r="D1889" s="5" t="s">
        <v>34</v>
      </c>
      <c r="E1889" s="5" t="s">
        <v>12</v>
      </c>
      <c r="F1889" s="5" t="s">
        <v>13</v>
      </c>
      <c r="G1889" s="7">
        <v>10262</v>
      </c>
    </row>
    <row r="1890" spans="1:7" ht="16.5" x14ac:dyDescent="0.3">
      <c r="A1890" s="5" t="s">
        <v>64</v>
      </c>
      <c r="B1890" s="5" t="s">
        <v>28</v>
      </c>
      <c r="C1890" s="6" t="s">
        <v>29</v>
      </c>
      <c r="D1890" s="5" t="s">
        <v>34</v>
      </c>
      <c r="E1890" s="5" t="s">
        <v>14</v>
      </c>
      <c r="F1890" s="5" t="s">
        <v>13</v>
      </c>
      <c r="G1890" s="7">
        <v>25979</v>
      </c>
    </row>
    <row r="1891" spans="1:7" ht="16.5" x14ac:dyDescent="0.3">
      <c r="A1891" s="5" t="s">
        <v>64</v>
      </c>
      <c r="B1891" s="5" t="s">
        <v>28</v>
      </c>
      <c r="C1891" s="6" t="s">
        <v>29</v>
      </c>
      <c r="D1891" s="5" t="s">
        <v>34</v>
      </c>
      <c r="E1891" s="5" t="s">
        <v>15</v>
      </c>
      <c r="F1891" s="5" t="s">
        <v>13</v>
      </c>
      <c r="G1891" s="7">
        <v>40457</v>
      </c>
    </row>
    <row r="1892" spans="1:7" ht="16.5" x14ac:dyDescent="0.3">
      <c r="A1892" s="5" t="s">
        <v>64</v>
      </c>
      <c r="B1892" s="5" t="s">
        <v>28</v>
      </c>
      <c r="C1892" s="6" t="s">
        <v>29</v>
      </c>
      <c r="D1892" s="5" t="s">
        <v>34</v>
      </c>
      <c r="E1892" s="5" t="s">
        <v>16</v>
      </c>
      <c r="F1892" s="5" t="s">
        <v>17</v>
      </c>
      <c r="G1892" s="7">
        <v>3232</v>
      </c>
    </row>
    <row r="1893" spans="1:7" ht="16.5" x14ac:dyDescent="0.3">
      <c r="A1893" s="5" t="s">
        <v>64</v>
      </c>
      <c r="B1893" s="5" t="s">
        <v>28</v>
      </c>
      <c r="C1893" s="6" t="s">
        <v>29</v>
      </c>
      <c r="D1893" s="5" t="s">
        <v>34</v>
      </c>
      <c r="E1893" s="5" t="s">
        <v>18</v>
      </c>
      <c r="F1893" s="5" t="s">
        <v>17</v>
      </c>
      <c r="G1893" s="7">
        <v>28661</v>
      </c>
    </row>
    <row r="1894" spans="1:7" ht="16.5" x14ac:dyDescent="0.3">
      <c r="A1894" s="5" t="s">
        <v>64</v>
      </c>
      <c r="B1894" s="5" t="s">
        <v>28</v>
      </c>
      <c r="C1894" s="6" t="s">
        <v>29</v>
      </c>
      <c r="D1894" s="5" t="s">
        <v>34</v>
      </c>
      <c r="E1894" s="5" t="s">
        <v>19</v>
      </c>
      <c r="F1894" s="5" t="s">
        <v>17</v>
      </c>
      <c r="G1894" s="7">
        <v>7584</v>
      </c>
    </row>
    <row r="1895" spans="1:7" ht="16.5" x14ac:dyDescent="0.3">
      <c r="A1895" s="5" t="s">
        <v>64</v>
      </c>
      <c r="B1895" s="5" t="s">
        <v>28</v>
      </c>
      <c r="C1895" s="6" t="s">
        <v>29</v>
      </c>
      <c r="D1895" s="5" t="s">
        <v>34</v>
      </c>
      <c r="E1895" s="5" t="s">
        <v>20</v>
      </c>
      <c r="F1895" s="5" t="s">
        <v>21</v>
      </c>
      <c r="G1895" s="7">
        <v>31850</v>
      </c>
    </row>
    <row r="1896" spans="1:7" ht="16.5" x14ac:dyDescent="0.3">
      <c r="A1896" s="5" t="s">
        <v>64</v>
      </c>
      <c r="B1896" s="5" t="s">
        <v>28</v>
      </c>
      <c r="C1896" s="6" t="s">
        <v>29</v>
      </c>
      <c r="D1896" s="5" t="s">
        <v>34</v>
      </c>
      <c r="E1896" s="5" t="s">
        <v>22</v>
      </c>
      <c r="F1896" s="5" t="s">
        <v>21</v>
      </c>
      <c r="G1896" s="7">
        <v>35312</v>
      </c>
    </row>
    <row r="1897" spans="1:7" ht="16.5" x14ac:dyDescent="0.3">
      <c r="A1897" s="5" t="s">
        <v>64</v>
      </c>
      <c r="B1897" s="5" t="s">
        <v>28</v>
      </c>
      <c r="C1897" s="6" t="s">
        <v>29</v>
      </c>
      <c r="D1897" s="5" t="s">
        <v>34</v>
      </c>
      <c r="E1897" s="5" t="s">
        <v>23</v>
      </c>
      <c r="F1897" s="5" t="s">
        <v>21</v>
      </c>
      <c r="G1897" s="7">
        <v>15538</v>
      </c>
    </row>
    <row r="1898" spans="1:7" ht="16.5" x14ac:dyDescent="0.3">
      <c r="A1898" s="5" t="s">
        <v>65</v>
      </c>
      <c r="B1898" s="5" t="s">
        <v>28</v>
      </c>
      <c r="C1898" s="6" t="s">
        <v>29</v>
      </c>
      <c r="D1898" s="5" t="s">
        <v>34</v>
      </c>
      <c r="E1898" s="5" t="s">
        <v>8</v>
      </c>
      <c r="F1898" s="5" t="s">
        <v>9</v>
      </c>
      <c r="G1898" s="7">
        <v>36708</v>
      </c>
    </row>
    <row r="1899" spans="1:7" ht="16.5" x14ac:dyDescent="0.3">
      <c r="A1899" s="5" t="s">
        <v>65</v>
      </c>
      <c r="B1899" s="5" t="s">
        <v>28</v>
      </c>
      <c r="C1899" s="6" t="s">
        <v>29</v>
      </c>
      <c r="D1899" s="5" t="s">
        <v>34</v>
      </c>
      <c r="E1899" s="5" t="s">
        <v>10</v>
      </c>
      <c r="F1899" s="5" t="s">
        <v>9</v>
      </c>
      <c r="G1899" s="7">
        <v>3081</v>
      </c>
    </row>
    <row r="1900" spans="1:7" ht="16.5" x14ac:dyDescent="0.3">
      <c r="A1900" s="5" t="s">
        <v>65</v>
      </c>
      <c r="B1900" s="5" t="s">
        <v>28</v>
      </c>
      <c r="C1900" s="6" t="s">
        <v>29</v>
      </c>
      <c r="D1900" s="5" t="s">
        <v>34</v>
      </c>
      <c r="E1900" s="5" t="s">
        <v>11</v>
      </c>
      <c r="F1900" s="5" t="s">
        <v>9</v>
      </c>
      <c r="G1900" s="7">
        <v>29314</v>
      </c>
    </row>
    <row r="1901" spans="1:7" ht="16.5" x14ac:dyDescent="0.3">
      <c r="A1901" s="5" t="s">
        <v>65</v>
      </c>
      <c r="B1901" s="5" t="s">
        <v>28</v>
      </c>
      <c r="C1901" s="6" t="s">
        <v>29</v>
      </c>
      <c r="D1901" s="5" t="s">
        <v>34</v>
      </c>
      <c r="E1901" s="5" t="s">
        <v>12</v>
      </c>
      <c r="F1901" s="5" t="s">
        <v>13</v>
      </c>
      <c r="G1901" s="7">
        <v>11963</v>
      </c>
    </row>
    <row r="1902" spans="1:7" ht="16.5" x14ac:dyDescent="0.3">
      <c r="A1902" s="5" t="s">
        <v>65</v>
      </c>
      <c r="B1902" s="5" t="s">
        <v>28</v>
      </c>
      <c r="C1902" s="6" t="s">
        <v>29</v>
      </c>
      <c r="D1902" s="5" t="s">
        <v>34</v>
      </c>
      <c r="E1902" s="5" t="s">
        <v>14</v>
      </c>
      <c r="F1902" s="5" t="s">
        <v>13</v>
      </c>
      <c r="G1902" s="7">
        <v>2807</v>
      </c>
    </row>
    <row r="1903" spans="1:7" ht="16.5" x14ac:dyDescent="0.3">
      <c r="A1903" s="5" t="s">
        <v>65</v>
      </c>
      <c r="B1903" s="5" t="s">
        <v>28</v>
      </c>
      <c r="C1903" s="6" t="s">
        <v>29</v>
      </c>
      <c r="D1903" s="5" t="s">
        <v>34</v>
      </c>
      <c r="E1903" s="5" t="s">
        <v>15</v>
      </c>
      <c r="F1903" s="5" t="s">
        <v>13</v>
      </c>
      <c r="G1903" s="7">
        <v>16210</v>
      </c>
    </row>
    <row r="1904" spans="1:7" ht="16.5" x14ac:dyDescent="0.3">
      <c r="A1904" s="5" t="s">
        <v>65</v>
      </c>
      <c r="B1904" s="5" t="s">
        <v>28</v>
      </c>
      <c r="C1904" s="6" t="s">
        <v>29</v>
      </c>
      <c r="D1904" s="5" t="s">
        <v>34</v>
      </c>
      <c r="E1904" s="5" t="s">
        <v>16</v>
      </c>
      <c r="F1904" s="5" t="s">
        <v>17</v>
      </c>
      <c r="G1904" s="7">
        <v>6072</v>
      </c>
    </row>
    <row r="1905" spans="1:7" ht="16.5" x14ac:dyDescent="0.3">
      <c r="A1905" s="5" t="s">
        <v>65</v>
      </c>
      <c r="B1905" s="5" t="s">
        <v>28</v>
      </c>
      <c r="C1905" s="6" t="s">
        <v>29</v>
      </c>
      <c r="D1905" s="5" t="s">
        <v>34</v>
      </c>
      <c r="E1905" s="5" t="s">
        <v>18</v>
      </c>
      <c r="F1905" s="5" t="s">
        <v>17</v>
      </c>
      <c r="G1905" s="7">
        <v>39886</v>
      </c>
    </row>
    <row r="1906" spans="1:7" ht="16.5" x14ac:dyDescent="0.3">
      <c r="A1906" s="5" t="s">
        <v>65</v>
      </c>
      <c r="B1906" s="5" t="s">
        <v>28</v>
      </c>
      <c r="C1906" s="6" t="s">
        <v>29</v>
      </c>
      <c r="D1906" s="5" t="s">
        <v>34</v>
      </c>
      <c r="E1906" s="5" t="s">
        <v>19</v>
      </c>
      <c r="F1906" s="5" t="s">
        <v>17</v>
      </c>
      <c r="G1906" s="7">
        <v>44656</v>
      </c>
    </row>
    <row r="1907" spans="1:7" ht="16.5" x14ac:dyDescent="0.3">
      <c r="A1907" s="5" t="s">
        <v>65</v>
      </c>
      <c r="B1907" s="5" t="s">
        <v>28</v>
      </c>
      <c r="C1907" s="6" t="s">
        <v>29</v>
      </c>
      <c r="D1907" s="5" t="s">
        <v>34</v>
      </c>
      <c r="E1907" s="5" t="s">
        <v>20</v>
      </c>
      <c r="F1907" s="5" t="s">
        <v>21</v>
      </c>
      <c r="G1907" s="7">
        <v>11509</v>
      </c>
    </row>
    <row r="1908" spans="1:7" ht="16.5" x14ac:dyDescent="0.3">
      <c r="A1908" s="5" t="s">
        <v>65</v>
      </c>
      <c r="B1908" s="5" t="s">
        <v>28</v>
      </c>
      <c r="C1908" s="6" t="s">
        <v>29</v>
      </c>
      <c r="D1908" s="5" t="s">
        <v>34</v>
      </c>
      <c r="E1908" s="5" t="s">
        <v>22</v>
      </c>
      <c r="F1908" s="5" t="s">
        <v>21</v>
      </c>
      <c r="G1908" s="7">
        <v>26709</v>
      </c>
    </row>
    <row r="1909" spans="1:7" ht="16.5" x14ac:dyDescent="0.3">
      <c r="A1909" s="5" t="s">
        <v>65</v>
      </c>
      <c r="B1909" s="5" t="s">
        <v>28</v>
      </c>
      <c r="C1909" s="6" t="s">
        <v>29</v>
      </c>
      <c r="D1909" s="5" t="s">
        <v>34</v>
      </c>
      <c r="E1909" s="5" t="s">
        <v>23</v>
      </c>
      <c r="F1909" s="5" t="s">
        <v>21</v>
      </c>
      <c r="G1909" s="7">
        <v>5848</v>
      </c>
    </row>
    <row r="1910" spans="1:7" ht="16.5" x14ac:dyDescent="0.3">
      <c r="A1910" s="5" t="s">
        <v>66</v>
      </c>
      <c r="B1910" s="5" t="s">
        <v>28</v>
      </c>
      <c r="C1910" s="6" t="s">
        <v>29</v>
      </c>
      <c r="D1910" s="5" t="s">
        <v>34</v>
      </c>
      <c r="E1910" s="5" t="s">
        <v>8</v>
      </c>
      <c r="F1910" s="5" t="s">
        <v>9</v>
      </c>
      <c r="G1910" s="7">
        <v>21642</v>
      </c>
    </row>
    <row r="1911" spans="1:7" ht="16.5" x14ac:dyDescent="0.3">
      <c r="A1911" s="5" t="s">
        <v>66</v>
      </c>
      <c r="B1911" s="5" t="s">
        <v>28</v>
      </c>
      <c r="C1911" s="6" t="s">
        <v>29</v>
      </c>
      <c r="D1911" s="5" t="s">
        <v>34</v>
      </c>
      <c r="E1911" s="5" t="s">
        <v>10</v>
      </c>
      <c r="F1911" s="5" t="s">
        <v>9</v>
      </c>
      <c r="G1911" s="7">
        <v>32513</v>
      </c>
    </row>
    <row r="1912" spans="1:7" ht="16.5" x14ac:dyDescent="0.3">
      <c r="A1912" s="5" t="s">
        <v>66</v>
      </c>
      <c r="B1912" s="5" t="s">
        <v>28</v>
      </c>
      <c r="C1912" s="6" t="s">
        <v>29</v>
      </c>
      <c r="D1912" s="5" t="s">
        <v>34</v>
      </c>
      <c r="E1912" s="5" t="s">
        <v>11</v>
      </c>
      <c r="F1912" s="5" t="s">
        <v>9</v>
      </c>
      <c r="G1912" s="7">
        <v>21640</v>
      </c>
    </row>
    <row r="1913" spans="1:7" ht="16.5" x14ac:dyDescent="0.3">
      <c r="A1913" s="5" t="s">
        <v>66</v>
      </c>
      <c r="B1913" s="5" t="s">
        <v>28</v>
      </c>
      <c r="C1913" s="6" t="s">
        <v>29</v>
      </c>
      <c r="D1913" s="5" t="s">
        <v>34</v>
      </c>
      <c r="E1913" s="5" t="s">
        <v>12</v>
      </c>
      <c r="F1913" s="5" t="s">
        <v>13</v>
      </c>
      <c r="G1913" s="7">
        <v>25274</v>
      </c>
    </row>
    <row r="1914" spans="1:7" ht="16.5" x14ac:dyDescent="0.3">
      <c r="A1914" s="5" t="s">
        <v>66</v>
      </c>
      <c r="B1914" s="5" t="s">
        <v>28</v>
      </c>
      <c r="C1914" s="6" t="s">
        <v>29</v>
      </c>
      <c r="D1914" s="5" t="s">
        <v>34</v>
      </c>
      <c r="E1914" s="5" t="s">
        <v>14</v>
      </c>
      <c r="F1914" s="5" t="s">
        <v>13</v>
      </c>
      <c r="G1914" s="7">
        <v>11945</v>
      </c>
    </row>
    <row r="1915" spans="1:7" ht="16.5" x14ac:dyDescent="0.3">
      <c r="A1915" s="5" t="s">
        <v>66</v>
      </c>
      <c r="B1915" s="5" t="s">
        <v>28</v>
      </c>
      <c r="C1915" s="6" t="s">
        <v>29</v>
      </c>
      <c r="D1915" s="5" t="s">
        <v>34</v>
      </c>
      <c r="E1915" s="5" t="s">
        <v>15</v>
      </c>
      <c r="F1915" s="5" t="s">
        <v>13</v>
      </c>
      <c r="G1915" s="7">
        <v>13511</v>
      </c>
    </row>
    <row r="1916" spans="1:7" ht="16.5" x14ac:dyDescent="0.3">
      <c r="A1916" s="5" t="s">
        <v>66</v>
      </c>
      <c r="B1916" s="5" t="s">
        <v>28</v>
      </c>
      <c r="C1916" s="6" t="s">
        <v>29</v>
      </c>
      <c r="D1916" s="5" t="s">
        <v>34</v>
      </c>
      <c r="E1916" s="5" t="s">
        <v>16</v>
      </c>
      <c r="F1916" s="5" t="s">
        <v>17</v>
      </c>
      <c r="G1916" s="7">
        <v>9087</v>
      </c>
    </row>
    <row r="1917" spans="1:7" ht="16.5" x14ac:dyDescent="0.3">
      <c r="A1917" s="5" t="s">
        <v>66</v>
      </c>
      <c r="B1917" s="5" t="s">
        <v>28</v>
      </c>
      <c r="C1917" s="6" t="s">
        <v>29</v>
      </c>
      <c r="D1917" s="5" t="s">
        <v>34</v>
      </c>
      <c r="E1917" s="5" t="s">
        <v>18</v>
      </c>
      <c r="F1917" s="5" t="s">
        <v>17</v>
      </c>
      <c r="G1917" s="7">
        <v>21522</v>
      </c>
    </row>
    <row r="1918" spans="1:7" ht="16.5" x14ac:dyDescent="0.3">
      <c r="A1918" s="5" t="s">
        <v>66</v>
      </c>
      <c r="B1918" s="5" t="s">
        <v>28</v>
      </c>
      <c r="C1918" s="6" t="s">
        <v>29</v>
      </c>
      <c r="D1918" s="5" t="s">
        <v>34</v>
      </c>
      <c r="E1918" s="5" t="s">
        <v>19</v>
      </c>
      <c r="F1918" s="5" t="s">
        <v>17</v>
      </c>
      <c r="G1918" s="7">
        <v>4841</v>
      </c>
    </row>
    <row r="1919" spans="1:7" ht="16.5" x14ac:dyDescent="0.3">
      <c r="A1919" s="5" t="s">
        <v>66</v>
      </c>
      <c r="B1919" s="5" t="s">
        <v>28</v>
      </c>
      <c r="C1919" s="6" t="s">
        <v>29</v>
      </c>
      <c r="D1919" s="5" t="s">
        <v>34</v>
      </c>
      <c r="E1919" s="5" t="s">
        <v>20</v>
      </c>
      <c r="F1919" s="5" t="s">
        <v>21</v>
      </c>
      <c r="G1919" s="7">
        <v>28882</v>
      </c>
    </row>
    <row r="1920" spans="1:7" ht="16.5" x14ac:dyDescent="0.3">
      <c r="A1920" s="5" t="s">
        <v>66</v>
      </c>
      <c r="B1920" s="5" t="s">
        <v>28</v>
      </c>
      <c r="C1920" s="6" t="s">
        <v>29</v>
      </c>
      <c r="D1920" s="5" t="s">
        <v>34</v>
      </c>
      <c r="E1920" s="5" t="s">
        <v>22</v>
      </c>
      <c r="F1920" s="5" t="s">
        <v>21</v>
      </c>
      <c r="G1920" s="7">
        <v>29798</v>
      </c>
    </row>
    <row r="1921" spans="1:7" ht="16.5" x14ac:dyDescent="0.3">
      <c r="A1921" s="5" t="s">
        <v>66</v>
      </c>
      <c r="B1921" s="5" t="s">
        <v>28</v>
      </c>
      <c r="C1921" s="6" t="s">
        <v>29</v>
      </c>
      <c r="D1921" s="5" t="s">
        <v>34</v>
      </c>
      <c r="E1921" s="5" t="s">
        <v>23</v>
      </c>
      <c r="F1921" s="5" t="s">
        <v>21</v>
      </c>
      <c r="G1921" s="7">
        <v>23454</v>
      </c>
    </row>
    <row r="1922" spans="1:7" ht="17.25" x14ac:dyDescent="0.3">
      <c r="A1922" s="4" t="s">
        <v>51</v>
      </c>
      <c r="B1922" s="5" t="s">
        <v>35</v>
      </c>
      <c r="C1922" s="6" t="s">
        <v>36</v>
      </c>
      <c r="D1922" s="5" t="s">
        <v>37</v>
      </c>
      <c r="E1922" s="5" t="s">
        <v>8</v>
      </c>
      <c r="F1922" s="5" t="s">
        <v>9</v>
      </c>
      <c r="G1922" s="7">
        <v>8133</v>
      </c>
    </row>
    <row r="1923" spans="1:7" ht="17.25" x14ac:dyDescent="0.3">
      <c r="A1923" s="4" t="s">
        <v>51</v>
      </c>
      <c r="B1923" s="5" t="s">
        <v>35</v>
      </c>
      <c r="C1923" s="6" t="s">
        <v>36</v>
      </c>
      <c r="D1923" s="5" t="s">
        <v>37</v>
      </c>
      <c r="E1923" s="5" t="s">
        <v>10</v>
      </c>
      <c r="F1923" s="5" t="s">
        <v>9</v>
      </c>
      <c r="G1923" s="7">
        <v>17318</v>
      </c>
    </row>
    <row r="1924" spans="1:7" ht="17.25" x14ac:dyDescent="0.3">
      <c r="A1924" s="4" t="s">
        <v>51</v>
      </c>
      <c r="B1924" s="5" t="s">
        <v>35</v>
      </c>
      <c r="C1924" s="6" t="s">
        <v>36</v>
      </c>
      <c r="D1924" s="5" t="s">
        <v>37</v>
      </c>
      <c r="E1924" s="5" t="s">
        <v>11</v>
      </c>
      <c r="F1924" s="5" t="s">
        <v>9</v>
      </c>
      <c r="G1924" s="7">
        <v>5327</v>
      </c>
    </row>
    <row r="1925" spans="1:7" ht="17.25" x14ac:dyDescent="0.3">
      <c r="A1925" s="4" t="s">
        <v>51</v>
      </c>
      <c r="B1925" s="5" t="s">
        <v>35</v>
      </c>
      <c r="C1925" s="6" t="s">
        <v>36</v>
      </c>
      <c r="D1925" s="5" t="s">
        <v>37</v>
      </c>
      <c r="E1925" s="5" t="s">
        <v>12</v>
      </c>
      <c r="F1925" s="5" t="s">
        <v>13</v>
      </c>
      <c r="G1925" s="7">
        <v>12034</v>
      </c>
    </row>
    <row r="1926" spans="1:7" ht="17.25" x14ac:dyDescent="0.3">
      <c r="A1926" s="4" t="s">
        <v>51</v>
      </c>
      <c r="B1926" s="5" t="s">
        <v>35</v>
      </c>
      <c r="C1926" s="6" t="s">
        <v>36</v>
      </c>
      <c r="D1926" s="5" t="s">
        <v>37</v>
      </c>
      <c r="E1926" s="5" t="s">
        <v>14</v>
      </c>
      <c r="F1926" s="5" t="s">
        <v>13</v>
      </c>
      <c r="G1926" s="7">
        <v>27632</v>
      </c>
    </row>
    <row r="1927" spans="1:7" ht="17.25" x14ac:dyDescent="0.3">
      <c r="A1927" s="4" t="s">
        <v>51</v>
      </c>
      <c r="B1927" s="5" t="s">
        <v>35</v>
      </c>
      <c r="C1927" s="6" t="s">
        <v>36</v>
      </c>
      <c r="D1927" s="5" t="s">
        <v>37</v>
      </c>
      <c r="E1927" s="5" t="s">
        <v>15</v>
      </c>
      <c r="F1927" s="5" t="s">
        <v>13</v>
      </c>
      <c r="G1927" s="7">
        <v>4510</v>
      </c>
    </row>
    <row r="1928" spans="1:7" ht="17.25" x14ac:dyDescent="0.3">
      <c r="A1928" s="4" t="s">
        <v>51</v>
      </c>
      <c r="B1928" s="5" t="s">
        <v>35</v>
      </c>
      <c r="C1928" s="6" t="s">
        <v>36</v>
      </c>
      <c r="D1928" s="5" t="s">
        <v>37</v>
      </c>
      <c r="E1928" s="5" t="s">
        <v>16</v>
      </c>
      <c r="F1928" s="5" t="s">
        <v>17</v>
      </c>
      <c r="G1928" s="7">
        <v>6762</v>
      </c>
    </row>
    <row r="1929" spans="1:7" ht="17.25" x14ac:dyDescent="0.3">
      <c r="A1929" s="4" t="s">
        <v>51</v>
      </c>
      <c r="B1929" s="5" t="s">
        <v>35</v>
      </c>
      <c r="C1929" s="6" t="s">
        <v>36</v>
      </c>
      <c r="D1929" s="5" t="s">
        <v>37</v>
      </c>
      <c r="E1929" s="5" t="s">
        <v>18</v>
      </c>
      <c r="F1929" s="5" t="s">
        <v>17</v>
      </c>
      <c r="G1929" s="7">
        <v>12882</v>
      </c>
    </row>
    <row r="1930" spans="1:7" ht="17.25" x14ac:dyDescent="0.3">
      <c r="A1930" s="4" t="s">
        <v>51</v>
      </c>
      <c r="B1930" s="5" t="s">
        <v>35</v>
      </c>
      <c r="C1930" s="6" t="s">
        <v>36</v>
      </c>
      <c r="D1930" s="5" t="s">
        <v>37</v>
      </c>
      <c r="E1930" s="5" t="s">
        <v>19</v>
      </c>
      <c r="F1930" s="5" t="s">
        <v>17</v>
      </c>
      <c r="G1930" s="7">
        <v>28863</v>
      </c>
    </row>
    <row r="1931" spans="1:7" ht="17.25" x14ac:dyDescent="0.3">
      <c r="A1931" s="4" t="s">
        <v>51</v>
      </c>
      <c r="B1931" s="5" t="s">
        <v>35</v>
      </c>
      <c r="C1931" s="6" t="s">
        <v>36</v>
      </c>
      <c r="D1931" s="5" t="s">
        <v>37</v>
      </c>
      <c r="E1931" s="5" t="s">
        <v>20</v>
      </c>
      <c r="F1931" s="5" t="s">
        <v>21</v>
      </c>
      <c r="G1931" s="7">
        <v>11706</v>
      </c>
    </row>
    <row r="1932" spans="1:7" ht="17.25" x14ac:dyDescent="0.3">
      <c r="A1932" s="4" t="s">
        <v>51</v>
      </c>
      <c r="B1932" s="5" t="s">
        <v>35</v>
      </c>
      <c r="C1932" s="6" t="s">
        <v>36</v>
      </c>
      <c r="D1932" s="5" t="s">
        <v>37</v>
      </c>
      <c r="E1932" s="5" t="s">
        <v>22</v>
      </c>
      <c r="F1932" s="5" t="s">
        <v>21</v>
      </c>
      <c r="G1932" s="7">
        <v>6010</v>
      </c>
    </row>
    <row r="1933" spans="1:7" ht="17.25" x14ac:dyDescent="0.3">
      <c r="A1933" s="4" t="s">
        <v>51</v>
      </c>
      <c r="B1933" s="5" t="s">
        <v>35</v>
      </c>
      <c r="C1933" s="6" t="s">
        <v>36</v>
      </c>
      <c r="D1933" s="5" t="s">
        <v>37</v>
      </c>
      <c r="E1933" s="5" t="s">
        <v>23</v>
      </c>
      <c r="F1933" s="5" t="s">
        <v>21</v>
      </c>
      <c r="G1933" s="7">
        <v>17701</v>
      </c>
    </row>
    <row r="1934" spans="1:7" ht="17.25" x14ac:dyDescent="0.3">
      <c r="A1934" s="4" t="s">
        <v>52</v>
      </c>
      <c r="B1934" s="5" t="s">
        <v>35</v>
      </c>
      <c r="C1934" s="6" t="s">
        <v>36</v>
      </c>
      <c r="D1934" s="5" t="s">
        <v>37</v>
      </c>
      <c r="E1934" s="5" t="s">
        <v>8</v>
      </c>
      <c r="F1934" s="5" t="s">
        <v>9</v>
      </c>
      <c r="G1934" s="7">
        <v>18788</v>
      </c>
    </row>
    <row r="1935" spans="1:7" ht="17.25" x14ac:dyDescent="0.3">
      <c r="A1935" s="4" t="s">
        <v>52</v>
      </c>
      <c r="B1935" s="5" t="s">
        <v>35</v>
      </c>
      <c r="C1935" s="6" t="s">
        <v>36</v>
      </c>
      <c r="D1935" s="5" t="s">
        <v>37</v>
      </c>
      <c r="E1935" s="5" t="s">
        <v>10</v>
      </c>
      <c r="F1935" s="5" t="s">
        <v>9</v>
      </c>
      <c r="G1935" s="7">
        <v>23041</v>
      </c>
    </row>
    <row r="1936" spans="1:7" ht="17.25" x14ac:dyDescent="0.3">
      <c r="A1936" s="4" t="s">
        <v>52</v>
      </c>
      <c r="B1936" s="5" t="s">
        <v>35</v>
      </c>
      <c r="C1936" s="6" t="s">
        <v>36</v>
      </c>
      <c r="D1936" s="5" t="s">
        <v>37</v>
      </c>
      <c r="E1936" s="5" t="s">
        <v>11</v>
      </c>
      <c r="F1936" s="5" t="s">
        <v>9</v>
      </c>
      <c r="G1936" s="7">
        <v>12352</v>
      </c>
    </row>
    <row r="1937" spans="1:7" ht="17.25" x14ac:dyDescent="0.3">
      <c r="A1937" s="4" t="s">
        <v>52</v>
      </c>
      <c r="B1937" s="5" t="s">
        <v>35</v>
      </c>
      <c r="C1937" s="6" t="s">
        <v>36</v>
      </c>
      <c r="D1937" s="5" t="s">
        <v>37</v>
      </c>
      <c r="E1937" s="5" t="s">
        <v>12</v>
      </c>
      <c r="F1937" s="5" t="s">
        <v>13</v>
      </c>
      <c r="G1937" s="7">
        <v>14023</v>
      </c>
    </row>
    <row r="1938" spans="1:7" ht="17.25" x14ac:dyDescent="0.3">
      <c r="A1938" s="4" t="s">
        <v>52</v>
      </c>
      <c r="B1938" s="5" t="s">
        <v>35</v>
      </c>
      <c r="C1938" s="6" t="s">
        <v>36</v>
      </c>
      <c r="D1938" s="5" t="s">
        <v>37</v>
      </c>
      <c r="E1938" s="5" t="s">
        <v>14</v>
      </c>
      <c r="F1938" s="5" t="s">
        <v>13</v>
      </c>
      <c r="G1938" s="7">
        <v>5378</v>
      </c>
    </row>
    <row r="1939" spans="1:7" ht="17.25" x14ac:dyDescent="0.3">
      <c r="A1939" s="4" t="s">
        <v>52</v>
      </c>
      <c r="B1939" s="5" t="s">
        <v>35</v>
      </c>
      <c r="C1939" s="6" t="s">
        <v>36</v>
      </c>
      <c r="D1939" s="5" t="s">
        <v>37</v>
      </c>
      <c r="E1939" s="5" t="s">
        <v>15</v>
      </c>
      <c r="F1939" s="5" t="s">
        <v>13</v>
      </c>
      <c r="G1939" s="7">
        <v>14566</v>
      </c>
    </row>
    <row r="1940" spans="1:7" ht="17.25" x14ac:dyDescent="0.3">
      <c r="A1940" s="4" t="s">
        <v>52</v>
      </c>
      <c r="B1940" s="5" t="s">
        <v>35</v>
      </c>
      <c r="C1940" s="6" t="s">
        <v>36</v>
      </c>
      <c r="D1940" s="5" t="s">
        <v>37</v>
      </c>
      <c r="E1940" s="5" t="s">
        <v>16</v>
      </c>
      <c r="F1940" s="5" t="s">
        <v>17</v>
      </c>
      <c r="G1940" s="7">
        <v>5382</v>
      </c>
    </row>
    <row r="1941" spans="1:7" ht="17.25" x14ac:dyDescent="0.3">
      <c r="A1941" s="4" t="s">
        <v>52</v>
      </c>
      <c r="B1941" s="5" t="s">
        <v>35</v>
      </c>
      <c r="C1941" s="6" t="s">
        <v>36</v>
      </c>
      <c r="D1941" s="5" t="s">
        <v>37</v>
      </c>
      <c r="E1941" s="5" t="s">
        <v>18</v>
      </c>
      <c r="F1941" s="5" t="s">
        <v>17</v>
      </c>
      <c r="G1941" s="7">
        <v>3079</v>
      </c>
    </row>
    <row r="1942" spans="1:7" ht="17.25" x14ac:dyDescent="0.3">
      <c r="A1942" s="4" t="s">
        <v>52</v>
      </c>
      <c r="B1942" s="5" t="s">
        <v>35</v>
      </c>
      <c r="C1942" s="6" t="s">
        <v>36</v>
      </c>
      <c r="D1942" s="5" t="s">
        <v>37</v>
      </c>
      <c r="E1942" s="5" t="s">
        <v>19</v>
      </c>
      <c r="F1942" s="5" t="s">
        <v>17</v>
      </c>
      <c r="G1942" s="7">
        <v>12149</v>
      </c>
    </row>
    <row r="1943" spans="1:7" ht="17.25" x14ac:dyDescent="0.3">
      <c r="A1943" s="4" t="s">
        <v>52</v>
      </c>
      <c r="B1943" s="5" t="s">
        <v>35</v>
      </c>
      <c r="C1943" s="6" t="s">
        <v>36</v>
      </c>
      <c r="D1943" s="5" t="s">
        <v>37</v>
      </c>
      <c r="E1943" s="5" t="s">
        <v>20</v>
      </c>
      <c r="F1943" s="5" t="s">
        <v>21</v>
      </c>
      <c r="G1943" s="7">
        <v>25848</v>
      </c>
    </row>
    <row r="1944" spans="1:7" ht="17.25" x14ac:dyDescent="0.3">
      <c r="A1944" s="4" t="s">
        <v>52</v>
      </c>
      <c r="B1944" s="5" t="s">
        <v>35</v>
      </c>
      <c r="C1944" s="6" t="s">
        <v>36</v>
      </c>
      <c r="D1944" s="5" t="s">
        <v>37</v>
      </c>
      <c r="E1944" s="5" t="s">
        <v>22</v>
      </c>
      <c r="F1944" s="5" t="s">
        <v>21</v>
      </c>
      <c r="G1944" s="7">
        <v>10503</v>
      </c>
    </row>
    <row r="1945" spans="1:7" ht="17.25" x14ac:dyDescent="0.3">
      <c r="A1945" s="4" t="s">
        <v>52</v>
      </c>
      <c r="B1945" s="5" t="s">
        <v>35</v>
      </c>
      <c r="C1945" s="6" t="s">
        <v>36</v>
      </c>
      <c r="D1945" s="5" t="s">
        <v>37</v>
      </c>
      <c r="E1945" s="5" t="s">
        <v>23</v>
      </c>
      <c r="F1945" s="5" t="s">
        <v>21</v>
      </c>
      <c r="G1945" s="7">
        <v>5398</v>
      </c>
    </row>
    <row r="1946" spans="1:7" ht="17.25" x14ac:dyDescent="0.3">
      <c r="A1946" s="4" t="s">
        <v>53</v>
      </c>
      <c r="B1946" s="5" t="s">
        <v>35</v>
      </c>
      <c r="C1946" s="6" t="s">
        <v>36</v>
      </c>
      <c r="D1946" s="5" t="s">
        <v>37</v>
      </c>
      <c r="E1946" s="5" t="s">
        <v>8</v>
      </c>
      <c r="F1946" s="5" t="s">
        <v>9</v>
      </c>
      <c r="G1946" s="7">
        <v>3371</v>
      </c>
    </row>
    <row r="1947" spans="1:7" ht="17.25" x14ac:dyDescent="0.3">
      <c r="A1947" s="4" t="s">
        <v>53</v>
      </c>
      <c r="B1947" s="5" t="s">
        <v>35</v>
      </c>
      <c r="C1947" s="6" t="s">
        <v>36</v>
      </c>
      <c r="D1947" s="5" t="s">
        <v>37</v>
      </c>
      <c r="E1947" s="5" t="s">
        <v>10</v>
      </c>
      <c r="F1947" s="5" t="s">
        <v>9</v>
      </c>
      <c r="G1947" s="7">
        <v>2595</v>
      </c>
    </row>
    <row r="1948" spans="1:7" ht="17.25" x14ac:dyDescent="0.3">
      <c r="A1948" s="4" t="s">
        <v>53</v>
      </c>
      <c r="B1948" s="5" t="s">
        <v>35</v>
      </c>
      <c r="C1948" s="6" t="s">
        <v>36</v>
      </c>
      <c r="D1948" s="5" t="s">
        <v>37</v>
      </c>
      <c r="E1948" s="5" t="s">
        <v>11</v>
      </c>
      <c r="F1948" s="5" t="s">
        <v>9</v>
      </c>
      <c r="G1948" s="7">
        <v>5430</v>
      </c>
    </row>
    <row r="1949" spans="1:7" ht="17.25" x14ac:dyDescent="0.3">
      <c r="A1949" s="4" t="s">
        <v>53</v>
      </c>
      <c r="B1949" s="5" t="s">
        <v>35</v>
      </c>
      <c r="C1949" s="6" t="s">
        <v>36</v>
      </c>
      <c r="D1949" s="5" t="s">
        <v>37</v>
      </c>
      <c r="E1949" s="5" t="s">
        <v>12</v>
      </c>
      <c r="F1949" s="5" t="s">
        <v>13</v>
      </c>
      <c r="G1949" s="7">
        <v>6412</v>
      </c>
    </row>
    <row r="1950" spans="1:7" ht="17.25" x14ac:dyDescent="0.3">
      <c r="A1950" s="4" t="s">
        <v>53</v>
      </c>
      <c r="B1950" s="5" t="s">
        <v>35</v>
      </c>
      <c r="C1950" s="6" t="s">
        <v>36</v>
      </c>
      <c r="D1950" s="5" t="s">
        <v>37</v>
      </c>
      <c r="E1950" s="5" t="s">
        <v>14</v>
      </c>
      <c r="F1950" s="5" t="s">
        <v>13</v>
      </c>
      <c r="G1950" s="7">
        <v>4721</v>
      </c>
    </row>
    <row r="1951" spans="1:7" ht="17.25" x14ac:dyDescent="0.3">
      <c r="A1951" s="4" t="s">
        <v>53</v>
      </c>
      <c r="B1951" s="5" t="s">
        <v>35</v>
      </c>
      <c r="C1951" s="6" t="s">
        <v>36</v>
      </c>
      <c r="D1951" s="5" t="s">
        <v>37</v>
      </c>
      <c r="E1951" s="5" t="s">
        <v>15</v>
      </c>
      <c r="F1951" s="5" t="s">
        <v>13</v>
      </c>
      <c r="G1951" s="7">
        <v>4830</v>
      </c>
    </row>
    <row r="1952" spans="1:7" ht="17.25" x14ac:dyDescent="0.3">
      <c r="A1952" s="4" t="s">
        <v>53</v>
      </c>
      <c r="B1952" s="5" t="s">
        <v>35</v>
      </c>
      <c r="C1952" s="6" t="s">
        <v>36</v>
      </c>
      <c r="D1952" s="5" t="s">
        <v>37</v>
      </c>
      <c r="E1952" s="5" t="s">
        <v>16</v>
      </c>
      <c r="F1952" s="5" t="s">
        <v>17</v>
      </c>
      <c r="G1952" s="7">
        <v>1921</v>
      </c>
    </row>
    <row r="1953" spans="1:7" ht="17.25" x14ac:dyDescent="0.3">
      <c r="A1953" s="4" t="s">
        <v>53</v>
      </c>
      <c r="B1953" s="5" t="s">
        <v>35</v>
      </c>
      <c r="C1953" s="6" t="s">
        <v>36</v>
      </c>
      <c r="D1953" s="5" t="s">
        <v>37</v>
      </c>
      <c r="E1953" s="5" t="s">
        <v>18</v>
      </c>
      <c r="F1953" s="5" t="s">
        <v>17</v>
      </c>
      <c r="G1953" s="7">
        <v>5773</v>
      </c>
    </row>
    <row r="1954" spans="1:7" ht="17.25" x14ac:dyDescent="0.3">
      <c r="A1954" s="4" t="s">
        <v>53</v>
      </c>
      <c r="B1954" s="5" t="s">
        <v>35</v>
      </c>
      <c r="C1954" s="6" t="s">
        <v>36</v>
      </c>
      <c r="D1954" s="5" t="s">
        <v>37</v>
      </c>
      <c r="E1954" s="5" t="s">
        <v>19</v>
      </c>
      <c r="F1954" s="5" t="s">
        <v>17</v>
      </c>
      <c r="G1954" s="7">
        <v>8192</v>
      </c>
    </row>
    <row r="1955" spans="1:7" ht="17.25" x14ac:dyDescent="0.3">
      <c r="A1955" s="4" t="s">
        <v>53</v>
      </c>
      <c r="B1955" s="5" t="s">
        <v>35</v>
      </c>
      <c r="C1955" s="6" t="s">
        <v>36</v>
      </c>
      <c r="D1955" s="5" t="s">
        <v>37</v>
      </c>
      <c r="E1955" s="5" t="s">
        <v>20</v>
      </c>
      <c r="F1955" s="5" t="s">
        <v>21</v>
      </c>
      <c r="G1955" s="7">
        <v>4611</v>
      </c>
    </row>
    <row r="1956" spans="1:7" ht="17.25" x14ac:dyDescent="0.3">
      <c r="A1956" s="4" t="s">
        <v>53</v>
      </c>
      <c r="B1956" s="5" t="s">
        <v>35</v>
      </c>
      <c r="C1956" s="6" t="s">
        <v>36</v>
      </c>
      <c r="D1956" s="5" t="s">
        <v>37</v>
      </c>
      <c r="E1956" s="5" t="s">
        <v>22</v>
      </c>
      <c r="F1956" s="5" t="s">
        <v>21</v>
      </c>
      <c r="G1956" s="7">
        <v>2929</v>
      </c>
    </row>
    <row r="1957" spans="1:7" ht="17.25" x14ac:dyDescent="0.3">
      <c r="A1957" s="4" t="s">
        <v>53</v>
      </c>
      <c r="B1957" s="5" t="s">
        <v>35</v>
      </c>
      <c r="C1957" s="6" t="s">
        <v>36</v>
      </c>
      <c r="D1957" s="5" t="s">
        <v>37</v>
      </c>
      <c r="E1957" s="5" t="s">
        <v>23</v>
      </c>
      <c r="F1957" s="5" t="s">
        <v>21</v>
      </c>
      <c r="G1957" s="7">
        <v>8100</v>
      </c>
    </row>
    <row r="1958" spans="1:7" ht="17.25" x14ac:dyDescent="0.3">
      <c r="A1958" s="4" t="s">
        <v>54</v>
      </c>
      <c r="B1958" s="5" t="s">
        <v>35</v>
      </c>
      <c r="C1958" s="6" t="s">
        <v>36</v>
      </c>
      <c r="D1958" s="5" t="s">
        <v>37</v>
      </c>
      <c r="E1958" s="5" t="s">
        <v>8</v>
      </c>
      <c r="F1958" s="5" t="s">
        <v>9</v>
      </c>
      <c r="G1958" s="7">
        <v>2528</v>
      </c>
    </row>
    <row r="1959" spans="1:7" ht="17.25" x14ac:dyDescent="0.3">
      <c r="A1959" s="4" t="s">
        <v>54</v>
      </c>
      <c r="B1959" s="5" t="s">
        <v>35</v>
      </c>
      <c r="C1959" s="6" t="s">
        <v>36</v>
      </c>
      <c r="D1959" s="5" t="s">
        <v>37</v>
      </c>
      <c r="E1959" s="5" t="s">
        <v>10</v>
      </c>
      <c r="F1959" s="5" t="s">
        <v>9</v>
      </c>
      <c r="G1959" s="7">
        <v>26982</v>
      </c>
    </row>
    <row r="1960" spans="1:7" ht="17.25" x14ac:dyDescent="0.3">
      <c r="A1960" s="4" t="s">
        <v>54</v>
      </c>
      <c r="B1960" s="5" t="s">
        <v>35</v>
      </c>
      <c r="C1960" s="6" t="s">
        <v>36</v>
      </c>
      <c r="D1960" s="5" t="s">
        <v>37</v>
      </c>
      <c r="E1960" s="5" t="s">
        <v>11</v>
      </c>
      <c r="F1960" s="5" t="s">
        <v>9</v>
      </c>
      <c r="G1960" s="7">
        <v>4629</v>
      </c>
    </row>
    <row r="1961" spans="1:7" ht="17.25" x14ac:dyDescent="0.3">
      <c r="A1961" s="4" t="s">
        <v>54</v>
      </c>
      <c r="B1961" s="5" t="s">
        <v>35</v>
      </c>
      <c r="C1961" s="6" t="s">
        <v>36</v>
      </c>
      <c r="D1961" s="5" t="s">
        <v>37</v>
      </c>
      <c r="E1961" s="5" t="s">
        <v>12</v>
      </c>
      <c r="F1961" s="5" t="s">
        <v>13</v>
      </c>
      <c r="G1961" s="7">
        <v>17295</v>
      </c>
    </row>
    <row r="1962" spans="1:7" ht="17.25" x14ac:dyDescent="0.3">
      <c r="A1962" s="4" t="s">
        <v>54</v>
      </c>
      <c r="B1962" s="5" t="s">
        <v>35</v>
      </c>
      <c r="C1962" s="6" t="s">
        <v>36</v>
      </c>
      <c r="D1962" s="5" t="s">
        <v>37</v>
      </c>
      <c r="E1962" s="5" t="s">
        <v>14</v>
      </c>
      <c r="F1962" s="5" t="s">
        <v>13</v>
      </c>
      <c r="G1962" s="7">
        <v>26983</v>
      </c>
    </row>
    <row r="1963" spans="1:7" ht="17.25" x14ac:dyDescent="0.3">
      <c r="A1963" s="4" t="s">
        <v>54</v>
      </c>
      <c r="B1963" s="5" t="s">
        <v>35</v>
      </c>
      <c r="C1963" s="6" t="s">
        <v>36</v>
      </c>
      <c r="D1963" s="5" t="s">
        <v>37</v>
      </c>
      <c r="E1963" s="5" t="s">
        <v>15</v>
      </c>
      <c r="F1963" s="5" t="s">
        <v>13</v>
      </c>
      <c r="G1963" s="7">
        <v>20708</v>
      </c>
    </row>
    <row r="1964" spans="1:7" ht="17.25" x14ac:dyDescent="0.3">
      <c r="A1964" s="4" t="s">
        <v>54</v>
      </c>
      <c r="B1964" s="5" t="s">
        <v>35</v>
      </c>
      <c r="C1964" s="6" t="s">
        <v>36</v>
      </c>
      <c r="D1964" s="5" t="s">
        <v>37</v>
      </c>
      <c r="E1964" s="5" t="s">
        <v>16</v>
      </c>
      <c r="F1964" s="5" t="s">
        <v>17</v>
      </c>
      <c r="G1964" s="7">
        <v>26776</v>
      </c>
    </row>
    <row r="1965" spans="1:7" ht="17.25" x14ac:dyDescent="0.3">
      <c r="A1965" s="4" t="s">
        <v>54</v>
      </c>
      <c r="B1965" s="5" t="s">
        <v>35</v>
      </c>
      <c r="C1965" s="6" t="s">
        <v>36</v>
      </c>
      <c r="D1965" s="5" t="s">
        <v>37</v>
      </c>
      <c r="E1965" s="5" t="s">
        <v>18</v>
      </c>
      <c r="F1965" s="5" t="s">
        <v>17</v>
      </c>
      <c r="G1965" s="7">
        <v>19828</v>
      </c>
    </row>
    <row r="1966" spans="1:7" ht="17.25" x14ac:dyDescent="0.3">
      <c r="A1966" s="4" t="s">
        <v>54</v>
      </c>
      <c r="B1966" s="5" t="s">
        <v>35</v>
      </c>
      <c r="C1966" s="6" t="s">
        <v>36</v>
      </c>
      <c r="D1966" s="5" t="s">
        <v>37</v>
      </c>
      <c r="E1966" s="5" t="s">
        <v>19</v>
      </c>
      <c r="F1966" s="5" t="s">
        <v>17</v>
      </c>
      <c r="G1966" s="7">
        <v>27490</v>
      </c>
    </row>
    <row r="1967" spans="1:7" ht="17.25" x14ac:dyDescent="0.3">
      <c r="A1967" s="4" t="s">
        <v>54</v>
      </c>
      <c r="B1967" s="5" t="s">
        <v>35</v>
      </c>
      <c r="C1967" s="6" t="s">
        <v>36</v>
      </c>
      <c r="D1967" s="5" t="s">
        <v>37</v>
      </c>
      <c r="E1967" s="5" t="s">
        <v>20</v>
      </c>
      <c r="F1967" s="5" t="s">
        <v>21</v>
      </c>
      <c r="G1967" s="7">
        <v>12274</v>
      </c>
    </row>
    <row r="1968" spans="1:7" ht="17.25" x14ac:dyDescent="0.3">
      <c r="A1968" s="4" t="s">
        <v>54</v>
      </c>
      <c r="B1968" s="5" t="s">
        <v>35</v>
      </c>
      <c r="C1968" s="6" t="s">
        <v>36</v>
      </c>
      <c r="D1968" s="5" t="s">
        <v>37</v>
      </c>
      <c r="E1968" s="5" t="s">
        <v>22</v>
      </c>
      <c r="F1968" s="5" t="s">
        <v>21</v>
      </c>
      <c r="G1968" s="7">
        <v>2626</v>
      </c>
    </row>
    <row r="1969" spans="1:7" ht="17.25" x14ac:dyDescent="0.3">
      <c r="A1969" s="4" t="s">
        <v>54</v>
      </c>
      <c r="B1969" s="5" t="s">
        <v>35</v>
      </c>
      <c r="C1969" s="6" t="s">
        <v>36</v>
      </c>
      <c r="D1969" s="5" t="s">
        <v>37</v>
      </c>
      <c r="E1969" s="5" t="s">
        <v>23</v>
      </c>
      <c r="F1969" s="5" t="s">
        <v>21</v>
      </c>
      <c r="G1969" s="7">
        <v>15200</v>
      </c>
    </row>
    <row r="1970" spans="1:7" ht="17.25" x14ac:dyDescent="0.3">
      <c r="A1970" s="4" t="s">
        <v>51</v>
      </c>
      <c r="B1970" s="5" t="s">
        <v>35</v>
      </c>
      <c r="C1970" s="6" t="s">
        <v>36</v>
      </c>
      <c r="D1970" s="5" t="s">
        <v>38</v>
      </c>
      <c r="E1970" s="5" t="s">
        <v>8</v>
      </c>
      <c r="F1970" s="5" t="s">
        <v>9</v>
      </c>
      <c r="G1970" s="7">
        <v>5237</v>
      </c>
    </row>
    <row r="1971" spans="1:7" ht="17.25" x14ac:dyDescent="0.3">
      <c r="A1971" s="4" t="s">
        <v>51</v>
      </c>
      <c r="B1971" s="5" t="s">
        <v>35</v>
      </c>
      <c r="C1971" s="6" t="s">
        <v>36</v>
      </c>
      <c r="D1971" s="5" t="s">
        <v>38</v>
      </c>
      <c r="E1971" s="5" t="s">
        <v>10</v>
      </c>
      <c r="F1971" s="5" t="s">
        <v>9</v>
      </c>
      <c r="G1971" s="7">
        <v>16683</v>
      </c>
    </row>
    <row r="1972" spans="1:7" ht="17.25" x14ac:dyDescent="0.3">
      <c r="A1972" s="4" t="s">
        <v>51</v>
      </c>
      <c r="B1972" s="5" t="s">
        <v>35</v>
      </c>
      <c r="C1972" s="6" t="s">
        <v>36</v>
      </c>
      <c r="D1972" s="5" t="s">
        <v>38</v>
      </c>
      <c r="E1972" s="5" t="s">
        <v>11</v>
      </c>
      <c r="F1972" s="5" t="s">
        <v>9</v>
      </c>
      <c r="G1972" s="7">
        <v>8832</v>
      </c>
    </row>
    <row r="1973" spans="1:7" ht="17.25" x14ac:dyDescent="0.3">
      <c r="A1973" s="4" t="s">
        <v>51</v>
      </c>
      <c r="B1973" s="5" t="s">
        <v>35</v>
      </c>
      <c r="C1973" s="6" t="s">
        <v>36</v>
      </c>
      <c r="D1973" s="5" t="s">
        <v>38</v>
      </c>
      <c r="E1973" s="5" t="s">
        <v>12</v>
      </c>
      <c r="F1973" s="5" t="s">
        <v>13</v>
      </c>
      <c r="G1973" s="7">
        <v>12337</v>
      </c>
    </row>
    <row r="1974" spans="1:7" ht="17.25" x14ac:dyDescent="0.3">
      <c r="A1974" s="4" t="s">
        <v>51</v>
      </c>
      <c r="B1974" s="5" t="s">
        <v>35</v>
      </c>
      <c r="C1974" s="6" t="s">
        <v>36</v>
      </c>
      <c r="D1974" s="5" t="s">
        <v>38</v>
      </c>
      <c r="E1974" s="5" t="s">
        <v>14</v>
      </c>
      <c r="F1974" s="5" t="s">
        <v>13</v>
      </c>
      <c r="G1974" s="7">
        <v>10314</v>
      </c>
    </row>
    <row r="1975" spans="1:7" ht="17.25" x14ac:dyDescent="0.3">
      <c r="A1975" s="4" t="s">
        <v>51</v>
      </c>
      <c r="B1975" s="5" t="s">
        <v>35</v>
      </c>
      <c r="C1975" s="6" t="s">
        <v>36</v>
      </c>
      <c r="D1975" s="5" t="s">
        <v>38</v>
      </c>
      <c r="E1975" s="5" t="s">
        <v>15</v>
      </c>
      <c r="F1975" s="5" t="s">
        <v>13</v>
      </c>
      <c r="G1975" s="7">
        <v>28107</v>
      </c>
    </row>
    <row r="1976" spans="1:7" ht="17.25" x14ac:dyDescent="0.3">
      <c r="A1976" s="4" t="s">
        <v>51</v>
      </c>
      <c r="B1976" s="5" t="s">
        <v>35</v>
      </c>
      <c r="C1976" s="6" t="s">
        <v>36</v>
      </c>
      <c r="D1976" s="5" t="s">
        <v>38</v>
      </c>
      <c r="E1976" s="5" t="s">
        <v>16</v>
      </c>
      <c r="F1976" s="5" t="s">
        <v>17</v>
      </c>
      <c r="G1976" s="7">
        <v>11301</v>
      </c>
    </row>
    <row r="1977" spans="1:7" ht="17.25" x14ac:dyDescent="0.3">
      <c r="A1977" s="4" t="s">
        <v>51</v>
      </c>
      <c r="B1977" s="5" t="s">
        <v>35</v>
      </c>
      <c r="C1977" s="6" t="s">
        <v>36</v>
      </c>
      <c r="D1977" s="5" t="s">
        <v>38</v>
      </c>
      <c r="E1977" s="5" t="s">
        <v>18</v>
      </c>
      <c r="F1977" s="5" t="s">
        <v>17</v>
      </c>
      <c r="G1977" s="7">
        <v>3249</v>
      </c>
    </row>
    <row r="1978" spans="1:7" ht="17.25" x14ac:dyDescent="0.3">
      <c r="A1978" s="4" t="s">
        <v>51</v>
      </c>
      <c r="B1978" s="5" t="s">
        <v>35</v>
      </c>
      <c r="C1978" s="6" t="s">
        <v>36</v>
      </c>
      <c r="D1978" s="5" t="s">
        <v>38</v>
      </c>
      <c r="E1978" s="5" t="s">
        <v>19</v>
      </c>
      <c r="F1978" s="5" t="s">
        <v>17</v>
      </c>
      <c r="G1978" s="7">
        <v>19242</v>
      </c>
    </row>
    <row r="1979" spans="1:7" ht="17.25" x14ac:dyDescent="0.3">
      <c r="A1979" s="4" t="s">
        <v>51</v>
      </c>
      <c r="B1979" s="5" t="s">
        <v>35</v>
      </c>
      <c r="C1979" s="6" t="s">
        <v>36</v>
      </c>
      <c r="D1979" s="5" t="s">
        <v>38</v>
      </c>
      <c r="E1979" s="5" t="s">
        <v>20</v>
      </c>
      <c r="F1979" s="5" t="s">
        <v>21</v>
      </c>
      <c r="G1979" s="7">
        <v>2468</v>
      </c>
    </row>
    <row r="1980" spans="1:7" ht="17.25" x14ac:dyDescent="0.3">
      <c r="A1980" s="4" t="s">
        <v>51</v>
      </c>
      <c r="B1980" s="5" t="s">
        <v>35</v>
      </c>
      <c r="C1980" s="6" t="s">
        <v>36</v>
      </c>
      <c r="D1980" s="5" t="s">
        <v>38</v>
      </c>
      <c r="E1980" s="5" t="s">
        <v>22</v>
      </c>
      <c r="F1980" s="5" t="s">
        <v>21</v>
      </c>
      <c r="G1980" s="7">
        <v>8724</v>
      </c>
    </row>
    <row r="1981" spans="1:7" ht="17.25" x14ac:dyDescent="0.3">
      <c r="A1981" s="4" t="s">
        <v>51</v>
      </c>
      <c r="B1981" s="5" t="s">
        <v>35</v>
      </c>
      <c r="C1981" s="6" t="s">
        <v>36</v>
      </c>
      <c r="D1981" s="5" t="s">
        <v>38</v>
      </c>
      <c r="E1981" s="5" t="s">
        <v>23</v>
      </c>
      <c r="F1981" s="5" t="s">
        <v>21</v>
      </c>
      <c r="G1981" s="7">
        <v>5894</v>
      </c>
    </row>
    <row r="1982" spans="1:7" ht="17.25" x14ac:dyDescent="0.3">
      <c r="A1982" s="4" t="s">
        <v>52</v>
      </c>
      <c r="B1982" s="5" t="s">
        <v>35</v>
      </c>
      <c r="C1982" s="6" t="s">
        <v>36</v>
      </c>
      <c r="D1982" s="5" t="s">
        <v>38</v>
      </c>
      <c r="E1982" s="5" t="s">
        <v>8</v>
      </c>
      <c r="F1982" s="5" t="s">
        <v>9</v>
      </c>
      <c r="G1982" s="7">
        <v>24289</v>
      </c>
    </row>
    <row r="1983" spans="1:7" ht="17.25" x14ac:dyDescent="0.3">
      <c r="A1983" s="4" t="s">
        <v>52</v>
      </c>
      <c r="B1983" s="5" t="s">
        <v>35</v>
      </c>
      <c r="C1983" s="6" t="s">
        <v>36</v>
      </c>
      <c r="D1983" s="5" t="s">
        <v>38</v>
      </c>
      <c r="E1983" s="5" t="s">
        <v>10</v>
      </c>
      <c r="F1983" s="5" t="s">
        <v>9</v>
      </c>
      <c r="G1983" s="7">
        <v>13964</v>
      </c>
    </row>
    <row r="1984" spans="1:7" ht="17.25" x14ac:dyDescent="0.3">
      <c r="A1984" s="4" t="s">
        <v>52</v>
      </c>
      <c r="B1984" s="5" t="s">
        <v>35</v>
      </c>
      <c r="C1984" s="6" t="s">
        <v>36</v>
      </c>
      <c r="D1984" s="5" t="s">
        <v>38</v>
      </c>
      <c r="E1984" s="5" t="s">
        <v>11</v>
      </c>
      <c r="F1984" s="5" t="s">
        <v>9</v>
      </c>
      <c r="G1984" s="7">
        <v>13759</v>
      </c>
    </row>
    <row r="1985" spans="1:7" ht="17.25" x14ac:dyDescent="0.3">
      <c r="A1985" s="4" t="s">
        <v>52</v>
      </c>
      <c r="B1985" s="5" t="s">
        <v>35</v>
      </c>
      <c r="C1985" s="6" t="s">
        <v>36</v>
      </c>
      <c r="D1985" s="5" t="s">
        <v>38</v>
      </c>
      <c r="E1985" s="5" t="s">
        <v>12</v>
      </c>
      <c r="F1985" s="5" t="s">
        <v>13</v>
      </c>
      <c r="G1985" s="7">
        <v>2860</v>
      </c>
    </row>
    <row r="1986" spans="1:7" ht="17.25" x14ac:dyDescent="0.3">
      <c r="A1986" s="4" t="s">
        <v>52</v>
      </c>
      <c r="B1986" s="5" t="s">
        <v>35</v>
      </c>
      <c r="C1986" s="6" t="s">
        <v>36</v>
      </c>
      <c r="D1986" s="5" t="s">
        <v>38</v>
      </c>
      <c r="E1986" s="5" t="s">
        <v>14</v>
      </c>
      <c r="F1986" s="5" t="s">
        <v>13</v>
      </c>
      <c r="G1986" s="7">
        <v>27183</v>
      </c>
    </row>
    <row r="1987" spans="1:7" ht="17.25" x14ac:dyDescent="0.3">
      <c r="A1987" s="4" t="s">
        <v>52</v>
      </c>
      <c r="B1987" s="5" t="s">
        <v>35</v>
      </c>
      <c r="C1987" s="6" t="s">
        <v>36</v>
      </c>
      <c r="D1987" s="5" t="s">
        <v>38</v>
      </c>
      <c r="E1987" s="5" t="s">
        <v>15</v>
      </c>
      <c r="F1987" s="5" t="s">
        <v>13</v>
      </c>
      <c r="G1987" s="7">
        <v>6867</v>
      </c>
    </row>
    <row r="1988" spans="1:7" ht="17.25" x14ac:dyDescent="0.3">
      <c r="A1988" s="4" t="s">
        <v>52</v>
      </c>
      <c r="B1988" s="5" t="s">
        <v>35</v>
      </c>
      <c r="C1988" s="6" t="s">
        <v>36</v>
      </c>
      <c r="D1988" s="5" t="s">
        <v>38</v>
      </c>
      <c r="E1988" s="5" t="s">
        <v>16</v>
      </c>
      <c r="F1988" s="5" t="s">
        <v>17</v>
      </c>
      <c r="G1988" s="7">
        <v>26690</v>
      </c>
    </row>
    <row r="1989" spans="1:7" ht="17.25" x14ac:dyDescent="0.3">
      <c r="A1989" s="4" t="s">
        <v>52</v>
      </c>
      <c r="B1989" s="5" t="s">
        <v>35</v>
      </c>
      <c r="C1989" s="6" t="s">
        <v>36</v>
      </c>
      <c r="D1989" s="5" t="s">
        <v>38</v>
      </c>
      <c r="E1989" s="5" t="s">
        <v>18</v>
      </c>
      <c r="F1989" s="5" t="s">
        <v>17</v>
      </c>
      <c r="G1989" s="7">
        <v>22425</v>
      </c>
    </row>
    <row r="1990" spans="1:7" ht="17.25" x14ac:dyDescent="0.3">
      <c r="A1990" s="4" t="s">
        <v>52</v>
      </c>
      <c r="B1990" s="5" t="s">
        <v>35</v>
      </c>
      <c r="C1990" s="6" t="s">
        <v>36</v>
      </c>
      <c r="D1990" s="5" t="s">
        <v>38</v>
      </c>
      <c r="E1990" s="5" t="s">
        <v>19</v>
      </c>
      <c r="F1990" s="5" t="s">
        <v>17</v>
      </c>
      <c r="G1990" s="7">
        <v>8177</v>
      </c>
    </row>
    <row r="1991" spans="1:7" ht="17.25" x14ac:dyDescent="0.3">
      <c r="A1991" s="4" t="s">
        <v>52</v>
      </c>
      <c r="B1991" s="5" t="s">
        <v>35</v>
      </c>
      <c r="C1991" s="6" t="s">
        <v>36</v>
      </c>
      <c r="D1991" s="5" t="s">
        <v>38</v>
      </c>
      <c r="E1991" s="5" t="s">
        <v>20</v>
      </c>
      <c r="F1991" s="5" t="s">
        <v>21</v>
      </c>
      <c r="G1991" s="7">
        <v>16455</v>
      </c>
    </row>
    <row r="1992" spans="1:7" ht="17.25" x14ac:dyDescent="0.3">
      <c r="A1992" s="4" t="s">
        <v>52</v>
      </c>
      <c r="B1992" s="5" t="s">
        <v>35</v>
      </c>
      <c r="C1992" s="6" t="s">
        <v>36</v>
      </c>
      <c r="D1992" s="5" t="s">
        <v>38</v>
      </c>
      <c r="E1992" s="5" t="s">
        <v>22</v>
      </c>
      <c r="F1992" s="5" t="s">
        <v>21</v>
      </c>
      <c r="G1992" s="7">
        <v>29515</v>
      </c>
    </row>
    <row r="1993" spans="1:7" ht="17.25" x14ac:dyDescent="0.3">
      <c r="A1993" s="4" t="s">
        <v>52</v>
      </c>
      <c r="B1993" s="5" t="s">
        <v>35</v>
      </c>
      <c r="C1993" s="6" t="s">
        <v>36</v>
      </c>
      <c r="D1993" s="5" t="s">
        <v>38</v>
      </c>
      <c r="E1993" s="5" t="s">
        <v>23</v>
      </c>
      <c r="F1993" s="5" t="s">
        <v>21</v>
      </c>
      <c r="G1993" s="7">
        <v>28415</v>
      </c>
    </row>
    <row r="1994" spans="1:7" ht="17.25" x14ac:dyDescent="0.3">
      <c r="A1994" s="4" t="s">
        <v>53</v>
      </c>
      <c r="B1994" s="5" t="s">
        <v>35</v>
      </c>
      <c r="C1994" s="6" t="s">
        <v>36</v>
      </c>
      <c r="D1994" s="5" t="s">
        <v>38</v>
      </c>
      <c r="E1994" s="5" t="s">
        <v>8</v>
      </c>
      <c r="F1994" s="5" t="s">
        <v>9</v>
      </c>
      <c r="G1994" s="7">
        <v>6544</v>
      </c>
    </row>
    <row r="1995" spans="1:7" ht="17.25" x14ac:dyDescent="0.3">
      <c r="A1995" s="4" t="s">
        <v>53</v>
      </c>
      <c r="B1995" s="5" t="s">
        <v>35</v>
      </c>
      <c r="C1995" s="6" t="s">
        <v>36</v>
      </c>
      <c r="D1995" s="5" t="s">
        <v>38</v>
      </c>
      <c r="E1995" s="5" t="s">
        <v>10</v>
      </c>
      <c r="F1995" s="5" t="s">
        <v>9</v>
      </c>
      <c r="G1995" s="7">
        <v>1638</v>
      </c>
    </row>
    <row r="1996" spans="1:7" ht="17.25" x14ac:dyDescent="0.3">
      <c r="A1996" s="4" t="s">
        <v>53</v>
      </c>
      <c r="B1996" s="5" t="s">
        <v>35</v>
      </c>
      <c r="C1996" s="6" t="s">
        <v>36</v>
      </c>
      <c r="D1996" s="5" t="s">
        <v>38</v>
      </c>
      <c r="E1996" s="5" t="s">
        <v>11</v>
      </c>
      <c r="F1996" s="5" t="s">
        <v>9</v>
      </c>
      <c r="G1996" s="7">
        <v>4994</v>
      </c>
    </row>
    <row r="1997" spans="1:7" ht="17.25" x14ac:dyDescent="0.3">
      <c r="A1997" s="4" t="s">
        <v>53</v>
      </c>
      <c r="B1997" s="5" t="s">
        <v>35</v>
      </c>
      <c r="C1997" s="6" t="s">
        <v>36</v>
      </c>
      <c r="D1997" s="5" t="s">
        <v>38</v>
      </c>
      <c r="E1997" s="5" t="s">
        <v>12</v>
      </c>
      <c r="F1997" s="5" t="s">
        <v>13</v>
      </c>
      <c r="G1997" s="7">
        <v>2590</v>
      </c>
    </row>
    <row r="1998" spans="1:7" ht="17.25" x14ac:dyDescent="0.3">
      <c r="A1998" s="4" t="s">
        <v>53</v>
      </c>
      <c r="B1998" s="5" t="s">
        <v>35</v>
      </c>
      <c r="C1998" s="6" t="s">
        <v>36</v>
      </c>
      <c r="D1998" s="5" t="s">
        <v>38</v>
      </c>
      <c r="E1998" s="5" t="s">
        <v>14</v>
      </c>
      <c r="F1998" s="5" t="s">
        <v>13</v>
      </c>
      <c r="G1998" s="7">
        <v>8520</v>
      </c>
    </row>
    <row r="1999" spans="1:7" ht="17.25" x14ac:dyDescent="0.3">
      <c r="A1999" s="4" t="s">
        <v>53</v>
      </c>
      <c r="B1999" s="5" t="s">
        <v>35</v>
      </c>
      <c r="C1999" s="6" t="s">
        <v>36</v>
      </c>
      <c r="D1999" s="5" t="s">
        <v>38</v>
      </c>
      <c r="E1999" s="5" t="s">
        <v>15</v>
      </c>
      <c r="F1999" s="5" t="s">
        <v>13</v>
      </c>
      <c r="G1999" s="7">
        <v>4420</v>
      </c>
    </row>
    <row r="2000" spans="1:7" ht="17.25" x14ac:dyDescent="0.3">
      <c r="A2000" s="4" t="s">
        <v>53</v>
      </c>
      <c r="B2000" s="5" t="s">
        <v>35</v>
      </c>
      <c r="C2000" s="6" t="s">
        <v>36</v>
      </c>
      <c r="D2000" s="5" t="s">
        <v>38</v>
      </c>
      <c r="E2000" s="5" t="s">
        <v>16</v>
      </c>
      <c r="F2000" s="5" t="s">
        <v>17</v>
      </c>
      <c r="G2000" s="7">
        <v>4874</v>
      </c>
    </row>
    <row r="2001" spans="1:7" ht="17.25" x14ac:dyDescent="0.3">
      <c r="A2001" s="4" t="s">
        <v>53</v>
      </c>
      <c r="B2001" s="5" t="s">
        <v>35</v>
      </c>
      <c r="C2001" s="6" t="s">
        <v>36</v>
      </c>
      <c r="D2001" s="5" t="s">
        <v>38</v>
      </c>
      <c r="E2001" s="5" t="s">
        <v>18</v>
      </c>
      <c r="F2001" s="5" t="s">
        <v>17</v>
      </c>
      <c r="G2001" s="7">
        <v>4130</v>
      </c>
    </row>
    <row r="2002" spans="1:7" ht="17.25" x14ac:dyDescent="0.3">
      <c r="A2002" s="4" t="s">
        <v>53</v>
      </c>
      <c r="B2002" s="5" t="s">
        <v>35</v>
      </c>
      <c r="C2002" s="6" t="s">
        <v>36</v>
      </c>
      <c r="D2002" s="5" t="s">
        <v>38</v>
      </c>
      <c r="E2002" s="5" t="s">
        <v>19</v>
      </c>
      <c r="F2002" s="5" t="s">
        <v>17</v>
      </c>
      <c r="G2002" s="7">
        <v>7875</v>
      </c>
    </row>
    <row r="2003" spans="1:7" ht="17.25" x14ac:dyDescent="0.3">
      <c r="A2003" s="4" t="s">
        <v>53</v>
      </c>
      <c r="B2003" s="5" t="s">
        <v>35</v>
      </c>
      <c r="C2003" s="6" t="s">
        <v>36</v>
      </c>
      <c r="D2003" s="5" t="s">
        <v>38</v>
      </c>
      <c r="E2003" s="5" t="s">
        <v>20</v>
      </c>
      <c r="F2003" s="5" t="s">
        <v>21</v>
      </c>
      <c r="G2003" s="7">
        <v>2512</v>
      </c>
    </row>
    <row r="2004" spans="1:7" ht="17.25" x14ac:dyDescent="0.3">
      <c r="A2004" s="4" t="s">
        <v>53</v>
      </c>
      <c r="B2004" s="5" t="s">
        <v>35</v>
      </c>
      <c r="C2004" s="6" t="s">
        <v>36</v>
      </c>
      <c r="D2004" s="5" t="s">
        <v>38</v>
      </c>
      <c r="E2004" s="5" t="s">
        <v>22</v>
      </c>
      <c r="F2004" s="5" t="s">
        <v>21</v>
      </c>
      <c r="G2004" s="7">
        <v>5534</v>
      </c>
    </row>
    <row r="2005" spans="1:7" ht="17.25" x14ac:dyDescent="0.3">
      <c r="A2005" s="4" t="s">
        <v>53</v>
      </c>
      <c r="B2005" s="5" t="s">
        <v>35</v>
      </c>
      <c r="C2005" s="6" t="s">
        <v>36</v>
      </c>
      <c r="D2005" s="5" t="s">
        <v>38</v>
      </c>
      <c r="E2005" s="5" t="s">
        <v>23</v>
      </c>
      <c r="F2005" s="5" t="s">
        <v>21</v>
      </c>
      <c r="G2005" s="7">
        <v>7483</v>
      </c>
    </row>
    <row r="2006" spans="1:7" ht="17.25" x14ac:dyDescent="0.3">
      <c r="A2006" s="4" t="s">
        <v>54</v>
      </c>
      <c r="B2006" s="5" t="s">
        <v>35</v>
      </c>
      <c r="C2006" s="6" t="s">
        <v>36</v>
      </c>
      <c r="D2006" s="5" t="s">
        <v>38</v>
      </c>
      <c r="E2006" s="5" t="s">
        <v>8</v>
      </c>
      <c r="F2006" s="5" t="s">
        <v>9</v>
      </c>
      <c r="G2006" s="7">
        <v>9362</v>
      </c>
    </row>
    <row r="2007" spans="1:7" ht="17.25" x14ac:dyDescent="0.3">
      <c r="A2007" s="4" t="s">
        <v>54</v>
      </c>
      <c r="B2007" s="5" t="s">
        <v>35</v>
      </c>
      <c r="C2007" s="6" t="s">
        <v>36</v>
      </c>
      <c r="D2007" s="5" t="s">
        <v>38</v>
      </c>
      <c r="E2007" s="5" t="s">
        <v>10</v>
      </c>
      <c r="F2007" s="5" t="s">
        <v>9</v>
      </c>
      <c r="G2007" s="7">
        <v>18111</v>
      </c>
    </row>
    <row r="2008" spans="1:7" ht="17.25" x14ac:dyDescent="0.3">
      <c r="A2008" s="4" t="s">
        <v>54</v>
      </c>
      <c r="B2008" s="5" t="s">
        <v>35</v>
      </c>
      <c r="C2008" s="6" t="s">
        <v>36</v>
      </c>
      <c r="D2008" s="5" t="s">
        <v>38</v>
      </c>
      <c r="E2008" s="5" t="s">
        <v>11</v>
      </c>
      <c r="F2008" s="5" t="s">
        <v>9</v>
      </c>
      <c r="G2008" s="7">
        <v>24556</v>
      </c>
    </row>
    <row r="2009" spans="1:7" ht="17.25" x14ac:dyDescent="0.3">
      <c r="A2009" s="4" t="s">
        <v>54</v>
      </c>
      <c r="B2009" s="5" t="s">
        <v>35</v>
      </c>
      <c r="C2009" s="6" t="s">
        <v>36</v>
      </c>
      <c r="D2009" s="5" t="s">
        <v>38</v>
      </c>
      <c r="E2009" s="5" t="s">
        <v>12</v>
      </c>
      <c r="F2009" s="5" t="s">
        <v>13</v>
      </c>
      <c r="G2009" s="7">
        <v>14780</v>
      </c>
    </row>
    <row r="2010" spans="1:7" ht="17.25" x14ac:dyDescent="0.3">
      <c r="A2010" s="4" t="s">
        <v>54</v>
      </c>
      <c r="B2010" s="5" t="s">
        <v>35</v>
      </c>
      <c r="C2010" s="6" t="s">
        <v>36</v>
      </c>
      <c r="D2010" s="5" t="s">
        <v>38</v>
      </c>
      <c r="E2010" s="5" t="s">
        <v>14</v>
      </c>
      <c r="F2010" s="5" t="s">
        <v>13</v>
      </c>
      <c r="G2010" s="7">
        <v>25570</v>
      </c>
    </row>
    <row r="2011" spans="1:7" ht="17.25" x14ac:dyDescent="0.3">
      <c r="A2011" s="4" t="s">
        <v>54</v>
      </c>
      <c r="B2011" s="5" t="s">
        <v>35</v>
      </c>
      <c r="C2011" s="6" t="s">
        <v>36</v>
      </c>
      <c r="D2011" s="5" t="s">
        <v>38</v>
      </c>
      <c r="E2011" s="5" t="s">
        <v>15</v>
      </c>
      <c r="F2011" s="5" t="s">
        <v>13</v>
      </c>
      <c r="G2011" s="7">
        <v>23187</v>
      </c>
    </row>
    <row r="2012" spans="1:7" ht="17.25" x14ac:dyDescent="0.3">
      <c r="A2012" s="4" t="s">
        <v>54</v>
      </c>
      <c r="B2012" s="5" t="s">
        <v>35</v>
      </c>
      <c r="C2012" s="6" t="s">
        <v>36</v>
      </c>
      <c r="D2012" s="5" t="s">
        <v>38</v>
      </c>
      <c r="E2012" s="5" t="s">
        <v>16</v>
      </c>
      <c r="F2012" s="5" t="s">
        <v>17</v>
      </c>
      <c r="G2012" s="7">
        <v>2361</v>
      </c>
    </row>
    <row r="2013" spans="1:7" ht="17.25" x14ac:dyDescent="0.3">
      <c r="A2013" s="4" t="s">
        <v>54</v>
      </c>
      <c r="B2013" s="5" t="s">
        <v>35</v>
      </c>
      <c r="C2013" s="6" t="s">
        <v>36</v>
      </c>
      <c r="D2013" s="5" t="s">
        <v>38</v>
      </c>
      <c r="E2013" s="5" t="s">
        <v>18</v>
      </c>
      <c r="F2013" s="5" t="s">
        <v>17</v>
      </c>
      <c r="G2013" s="7">
        <v>25933</v>
      </c>
    </row>
    <row r="2014" spans="1:7" ht="17.25" x14ac:dyDescent="0.3">
      <c r="A2014" s="4" t="s">
        <v>54</v>
      </c>
      <c r="B2014" s="5" t="s">
        <v>35</v>
      </c>
      <c r="C2014" s="6" t="s">
        <v>36</v>
      </c>
      <c r="D2014" s="5" t="s">
        <v>38</v>
      </c>
      <c r="E2014" s="5" t="s">
        <v>19</v>
      </c>
      <c r="F2014" s="5" t="s">
        <v>17</v>
      </c>
      <c r="G2014" s="7">
        <v>9586</v>
      </c>
    </row>
    <row r="2015" spans="1:7" ht="17.25" x14ac:dyDescent="0.3">
      <c r="A2015" s="4" t="s">
        <v>54</v>
      </c>
      <c r="B2015" s="5" t="s">
        <v>35</v>
      </c>
      <c r="C2015" s="6" t="s">
        <v>36</v>
      </c>
      <c r="D2015" s="5" t="s">
        <v>38</v>
      </c>
      <c r="E2015" s="5" t="s">
        <v>20</v>
      </c>
      <c r="F2015" s="5" t="s">
        <v>21</v>
      </c>
      <c r="G2015" s="7">
        <v>4053</v>
      </c>
    </row>
    <row r="2016" spans="1:7" ht="17.25" x14ac:dyDescent="0.3">
      <c r="A2016" s="4" t="s">
        <v>54</v>
      </c>
      <c r="B2016" s="5" t="s">
        <v>35</v>
      </c>
      <c r="C2016" s="6" t="s">
        <v>36</v>
      </c>
      <c r="D2016" s="5" t="s">
        <v>38</v>
      </c>
      <c r="E2016" s="5" t="s">
        <v>22</v>
      </c>
      <c r="F2016" s="5" t="s">
        <v>21</v>
      </c>
      <c r="G2016" s="7">
        <v>9528</v>
      </c>
    </row>
    <row r="2017" spans="1:7" ht="17.25" x14ac:dyDescent="0.3">
      <c r="A2017" s="4" t="s">
        <v>54</v>
      </c>
      <c r="B2017" s="5" t="s">
        <v>35</v>
      </c>
      <c r="C2017" s="6" t="s">
        <v>36</v>
      </c>
      <c r="D2017" s="5" t="s">
        <v>38</v>
      </c>
      <c r="E2017" s="5" t="s">
        <v>23</v>
      </c>
      <c r="F2017" s="5" t="s">
        <v>21</v>
      </c>
      <c r="G2017" s="7">
        <v>14622</v>
      </c>
    </row>
    <row r="2018" spans="1:7" ht="17.25" x14ac:dyDescent="0.3">
      <c r="A2018" s="4" t="s">
        <v>51</v>
      </c>
      <c r="B2018" s="5" t="s">
        <v>35</v>
      </c>
      <c r="C2018" s="6" t="s">
        <v>36</v>
      </c>
      <c r="D2018" s="5" t="s">
        <v>39</v>
      </c>
      <c r="E2018" s="5" t="s">
        <v>8</v>
      </c>
      <c r="F2018" s="5" t="s">
        <v>9</v>
      </c>
      <c r="G2018" s="7">
        <v>10536</v>
      </c>
    </row>
    <row r="2019" spans="1:7" ht="17.25" x14ac:dyDescent="0.3">
      <c r="A2019" s="4" t="s">
        <v>51</v>
      </c>
      <c r="B2019" s="5" t="s">
        <v>35</v>
      </c>
      <c r="C2019" s="6" t="s">
        <v>36</v>
      </c>
      <c r="D2019" s="5" t="s">
        <v>39</v>
      </c>
      <c r="E2019" s="5" t="s">
        <v>10</v>
      </c>
      <c r="F2019" s="5" t="s">
        <v>9</v>
      </c>
      <c r="G2019" s="7">
        <v>24368</v>
      </c>
    </row>
    <row r="2020" spans="1:7" ht="17.25" x14ac:dyDescent="0.3">
      <c r="A2020" s="4" t="s">
        <v>51</v>
      </c>
      <c r="B2020" s="5" t="s">
        <v>35</v>
      </c>
      <c r="C2020" s="6" t="s">
        <v>36</v>
      </c>
      <c r="D2020" s="5" t="s">
        <v>39</v>
      </c>
      <c r="E2020" s="5" t="s">
        <v>11</v>
      </c>
      <c r="F2020" s="5" t="s">
        <v>9</v>
      </c>
      <c r="G2020" s="7">
        <v>10640</v>
      </c>
    </row>
    <row r="2021" spans="1:7" ht="17.25" x14ac:dyDescent="0.3">
      <c r="A2021" s="4" t="s">
        <v>51</v>
      </c>
      <c r="B2021" s="5" t="s">
        <v>35</v>
      </c>
      <c r="C2021" s="6" t="s">
        <v>36</v>
      </c>
      <c r="D2021" s="5" t="s">
        <v>39</v>
      </c>
      <c r="E2021" s="5" t="s">
        <v>12</v>
      </c>
      <c r="F2021" s="5" t="s">
        <v>13</v>
      </c>
      <c r="G2021" s="7">
        <v>3153</v>
      </c>
    </row>
    <row r="2022" spans="1:7" ht="17.25" x14ac:dyDescent="0.3">
      <c r="A2022" s="4" t="s">
        <v>51</v>
      </c>
      <c r="B2022" s="5" t="s">
        <v>35</v>
      </c>
      <c r="C2022" s="6" t="s">
        <v>36</v>
      </c>
      <c r="D2022" s="5" t="s">
        <v>39</v>
      </c>
      <c r="E2022" s="5" t="s">
        <v>14</v>
      </c>
      <c r="F2022" s="5" t="s">
        <v>13</v>
      </c>
      <c r="G2022" s="7">
        <v>12244</v>
      </c>
    </row>
    <row r="2023" spans="1:7" ht="17.25" x14ac:dyDescent="0.3">
      <c r="A2023" s="4" t="s">
        <v>51</v>
      </c>
      <c r="B2023" s="5" t="s">
        <v>35</v>
      </c>
      <c r="C2023" s="6" t="s">
        <v>36</v>
      </c>
      <c r="D2023" s="5" t="s">
        <v>39</v>
      </c>
      <c r="E2023" s="5" t="s">
        <v>15</v>
      </c>
      <c r="F2023" s="5" t="s">
        <v>13</v>
      </c>
      <c r="G2023" s="7">
        <v>10692</v>
      </c>
    </row>
    <row r="2024" spans="1:7" ht="17.25" x14ac:dyDescent="0.3">
      <c r="A2024" s="4" t="s">
        <v>51</v>
      </c>
      <c r="B2024" s="5" t="s">
        <v>35</v>
      </c>
      <c r="C2024" s="6" t="s">
        <v>36</v>
      </c>
      <c r="D2024" s="5" t="s">
        <v>39</v>
      </c>
      <c r="E2024" s="5" t="s">
        <v>16</v>
      </c>
      <c r="F2024" s="5" t="s">
        <v>17</v>
      </c>
      <c r="G2024" s="7">
        <v>12129</v>
      </c>
    </row>
    <row r="2025" spans="1:7" ht="17.25" x14ac:dyDescent="0.3">
      <c r="A2025" s="4" t="s">
        <v>51</v>
      </c>
      <c r="B2025" s="5" t="s">
        <v>35</v>
      </c>
      <c r="C2025" s="6" t="s">
        <v>36</v>
      </c>
      <c r="D2025" s="5" t="s">
        <v>39</v>
      </c>
      <c r="E2025" s="5" t="s">
        <v>18</v>
      </c>
      <c r="F2025" s="5" t="s">
        <v>17</v>
      </c>
      <c r="G2025" s="7">
        <v>1845</v>
      </c>
    </row>
    <row r="2026" spans="1:7" ht="17.25" x14ac:dyDescent="0.3">
      <c r="A2026" s="4" t="s">
        <v>51</v>
      </c>
      <c r="B2026" s="5" t="s">
        <v>35</v>
      </c>
      <c r="C2026" s="6" t="s">
        <v>36</v>
      </c>
      <c r="D2026" s="5" t="s">
        <v>39</v>
      </c>
      <c r="E2026" s="5" t="s">
        <v>19</v>
      </c>
      <c r="F2026" s="5" t="s">
        <v>17</v>
      </c>
      <c r="G2026" s="7">
        <v>19902</v>
      </c>
    </row>
    <row r="2027" spans="1:7" ht="17.25" x14ac:dyDescent="0.3">
      <c r="A2027" s="4" t="s">
        <v>51</v>
      </c>
      <c r="B2027" s="5" t="s">
        <v>35</v>
      </c>
      <c r="C2027" s="6" t="s">
        <v>36</v>
      </c>
      <c r="D2027" s="5" t="s">
        <v>39</v>
      </c>
      <c r="E2027" s="5" t="s">
        <v>20</v>
      </c>
      <c r="F2027" s="5" t="s">
        <v>21</v>
      </c>
      <c r="G2027" s="7">
        <v>26243</v>
      </c>
    </row>
    <row r="2028" spans="1:7" ht="17.25" x14ac:dyDescent="0.3">
      <c r="A2028" s="4" t="s">
        <v>51</v>
      </c>
      <c r="B2028" s="5" t="s">
        <v>35</v>
      </c>
      <c r="C2028" s="6" t="s">
        <v>36</v>
      </c>
      <c r="D2028" s="5" t="s">
        <v>39</v>
      </c>
      <c r="E2028" s="5" t="s">
        <v>22</v>
      </c>
      <c r="F2028" s="5" t="s">
        <v>21</v>
      </c>
      <c r="G2028" s="7">
        <v>29788</v>
      </c>
    </row>
    <row r="2029" spans="1:7" ht="17.25" x14ac:dyDescent="0.3">
      <c r="A2029" s="4" t="s">
        <v>51</v>
      </c>
      <c r="B2029" s="5" t="s">
        <v>35</v>
      </c>
      <c r="C2029" s="6" t="s">
        <v>36</v>
      </c>
      <c r="D2029" s="5" t="s">
        <v>39</v>
      </c>
      <c r="E2029" s="5" t="s">
        <v>23</v>
      </c>
      <c r="F2029" s="5" t="s">
        <v>21</v>
      </c>
      <c r="G2029" s="7">
        <v>2549</v>
      </c>
    </row>
    <row r="2030" spans="1:7" ht="17.25" x14ac:dyDescent="0.3">
      <c r="A2030" s="4" t="s">
        <v>52</v>
      </c>
      <c r="B2030" s="5" t="s">
        <v>35</v>
      </c>
      <c r="C2030" s="6" t="s">
        <v>36</v>
      </c>
      <c r="D2030" s="5" t="s">
        <v>39</v>
      </c>
      <c r="E2030" s="5" t="s">
        <v>8</v>
      </c>
      <c r="F2030" s="5" t="s">
        <v>9</v>
      </c>
      <c r="G2030" s="7">
        <v>20281</v>
      </c>
    </row>
    <row r="2031" spans="1:7" ht="17.25" x14ac:dyDescent="0.3">
      <c r="A2031" s="4" t="s">
        <v>52</v>
      </c>
      <c r="B2031" s="5" t="s">
        <v>35</v>
      </c>
      <c r="C2031" s="6" t="s">
        <v>36</v>
      </c>
      <c r="D2031" s="5" t="s">
        <v>39</v>
      </c>
      <c r="E2031" s="5" t="s">
        <v>10</v>
      </c>
      <c r="F2031" s="5" t="s">
        <v>9</v>
      </c>
      <c r="G2031" s="7">
        <v>11916</v>
      </c>
    </row>
    <row r="2032" spans="1:7" ht="17.25" x14ac:dyDescent="0.3">
      <c r="A2032" s="4" t="s">
        <v>52</v>
      </c>
      <c r="B2032" s="5" t="s">
        <v>35</v>
      </c>
      <c r="C2032" s="6" t="s">
        <v>36</v>
      </c>
      <c r="D2032" s="5" t="s">
        <v>39</v>
      </c>
      <c r="E2032" s="5" t="s">
        <v>11</v>
      </c>
      <c r="F2032" s="5" t="s">
        <v>9</v>
      </c>
      <c r="G2032" s="7">
        <v>5819</v>
      </c>
    </row>
    <row r="2033" spans="1:7" ht="17.25" x14ac:dyDescent="0.3">
      <c r="A2033" s="4" t="s">
        <v>52</v>
      </c>
      <c r="B2033" s="5" t="s">
        <v>35</v>
      </c>
      <c r="C2033" s="6" t="s">
        <v>36</v>
      </c>
      <c r="D2033" s="5" t="s">
        <v>39</v>
      </c>
      <c r="E2033" s="5" t="s">
        <v>12</v>
      </c>
      <c r="F2033" s="5" t="s">
        <v>13</v>
      </c>
      <c r="G2033" s="7">
        <v>16570</v>
      </c>
    </row>
    <row r="2034" spans="1:7" ht="17.25" x14ac:dyDescent="0.3">
      <c r="A2034" s="4" t="s">
        <v>52</v>
      </c>
      <c r="B2034" s="5" t="s">
        <v>35</v>
      </c>
      <c r="C2034" s="6" t="s">
        <v>36</v>
      </c>
      <c r="D2034" s="5" t="s">
        <v>39</v>
      </c>
      <c r="E2034" s="5" t="s">
        <v>14</v>
      </c>
      <c r="F2034" s="5" t="s">
        <v>13</v>
      </c>
      <c r="G2034" s="7">
        <v>2958</v>
      </c>
    </row>
    <row r="2035" spans="1:7" ht="17.25" x14ac:dyDescent="0.3">
      <c r="A2035" s="4" t="s">
        <v>52</v>
      </c>
      <c r="B2035" s="5" t="s">
        <v>35</v>
      </c>
      <c r="C2035" s="6" t="s">
        <v>36</v>
      </c>
      <c r="D2035" s="5" t="s">
        <v>39</v>
      </c>
      <c r="E2035" s="5" t="s">
        <v>15</v>
      </c>
      <c r="F2035" s="5" t="s">
        <v>13</v>
      </c>
      <c r="G2035" s="7">
        <v>15597</v>
      </c>
    </row>
    <row r="2036" spans="1:7" ht="17.25" x14ac:dyDescent="0.3">
      <c r="A2036" s="4" t="s">
        <v>52</v>
      </c>
      <c r="B2036" s="5" t="s">
        <v>35</v>
      </c>
      <c r="C2036" s="6" t="s">
        <v>36</v>
      </c>
      <c r="D2036" s="5" t="s">
        <v>39</v>
      </c>
      <c r="E2036" s="5" t="s">
        <v>16</v>
      </c>
      <c r="F2036" s="5" t="s">
        <v>17</v>
      </c>
      <c r="G2036" s="7">
        <v>9369</v>
      </c>
    </row>
    <row r="2037" spans="1:7" ht="17.25" x14ac:dyDescent="0.3">
      <c r="A2037" s="4" t="s">
        <v>52</v>
      </c>
      <c r="B2037" s="5" t="s">
        <v>35</v>
      </c>
      <c r="C2037" s="6" t="s">
        <v>36</v>
      </c>
      <c r="D2037" s="5" t="s">
        <v>39</v>
      </c>
      <c r="E2037" s="5" t="s">
        <v>18</v>
      </c>
      <c r="F2037" s="5" t="s">
        <v>17</v>
      </c>
      <c r="G2037" s="7">
        <v>29840</v>
      </c>
    </row>
    <row r="2038" spans="1:7" ht="17.25" x14ac:dyDescent="0.3">
      <c r="A2038" s="4" t="s">
        <v>52</v>
      </c>
      <c r="B2038" s="5" t="s">
        <v>35</v>
      </c>
      <c r="C2038" s="6" t="s">
        <v>36</v>
      </c>
      <c r="D2038" s="5" t="s">
        <v>39</v>
      </c>
      <c r="E2038" s="5" t="s">
        <v>19</v>
      </c>
      <c r="F2038" s="5" t="s">
        <v>17</v>
      </c>
      <c r="G2038" s="7">
        <v>16681</v>
      </c>
    </row>
    <row r="2039" spans="1:7" ht="17.25" x14ac:dyDescent="0.3">
      <c r="A2039" s="4" t="s">
        <v>52</v>
      </c>
      <c r="B2039" s="5" t="s">
        <v>35</v>
      </c>
      <c r="C2039" s="6" t="s">
        <v>36</v>
      </c>
      <c r="D2039" s="5" t="s">
        <v>39</v>
      </c>
      <c r="E2039" s="5" t="s">
        <v>20</v>
      </c>
      <c r="F2039" s="5" t="s">
        <v>21</v>
      </c>
      <c r="G2039" s="7">
        <v>6051</v>
      </c>
    </row>
    <row r="2040" spans="1:7" ht="17.25" x14ac:dyDescent="0.3">
      <c r="A2040" s="4" t="s">
        <v>52</v>
      </c>
      <c r="B2040" s="5" t="s">
        <v>35</v>
      </c>
      <c r="C2040" s="6" t="s">
        <v>36</v>
      </c>
      <c r="D2040" s="5" t="s">
        <v>39</v>
      </c>
      <c r="E2040" s="5" t="s">
        <v>22</v>
      </c>
      <c r="F2040" s="5" t="s">
        <v>21</v>
      </c>
      <c r="G2040" s="7">
        <v>15437</v>
      </c>
    </row>
    <row r="2041" spans="1:7" ht="17.25" x14ac:dyDescent="0.3">
      <c r="A2041" s="4" t="s">
        <v>52</v>
      </c>
      <c r="B2041" s="5" t="s">
        <v>35</v>
      </c>
      <c r="C2041" s="6" t="s">
        <v>36</v>
      </c>
      <c r="D2041" s="5" t="s">
        <v>39</v>
      </c>
      <c r="E2041" s="5" t="s">
        <v>23</v>
      </c>
      <c r="F2041" s="5" t="s">
        <v>21</v>
      </c>
      <c r="G2041" s="7">
        <v>7332</v>
      </c>
    </row>
    <row r="2042" spans="1:7" ht="17.25" x14ac:dyDescent="0.3">
      <c r="A2042" s="4" t="s">
        <v>53</v>
      </c>
      <c r="B2042" s="5" t="s">
        <v>35</v>
      </c>
      <c r="C2042" s="6" t="s">
        <v>36</v>
      </c>
      <c r="D2042" s="5" t="s">
        <v>39</v>
      </c>
      <c r="E2042" s="5" t="s">
        <v>8</v>
      </c>
      <c r="F2042" s="5" t="s">
        <v>9</v>
      </c>
      <c r="G2042" s="7">
        <v>1958</v>
      </c>
    </row>
    <row r="2043" spans="1:7" ht="17.25" x14ac:dyDescent="0.3">
      <c r="A2043" s="4" t="s">
        <v>53</v>
      </c>
      <c r="B2043" s="5" t="s">
        <v>35</v>
      </c>
      <c r="C2043" s="6" t="s">
        <v>36</v>
      </c>
      <c r="D2043" s="5" t="s">
        <v>39</v>
      </c>
      <c r="E2043" s="5" t="s">
        <v>10</v>
      </c>
      <c r="F2043" s="5" t="s">
        <v>9</v>
      </c>
      <c r="G2043" s="7">
        <v>2601</v>
      </c>
    </row>
    <row r="2044" spans="1:7" ht="17.25" x14ac:dyDescent="0.3">
      <c r="A2044" s="4" t="s">
        <v>53</v>
      </c>
      <c r="B2044" s="5" t="s">
        <v>35</v>
      </c>
      <c r="C2044" s="6" t="s">
        <v>36</v>
      </c>
      <c r="D2044" s="5" t="s">
        <v>39</v>
      </c>
      <c r="E2044" s="5" t="s">
        <v>11</v>
      </c>
      <c r="F2044" s="5" t="s">
        <v>9</v>
      </c>
      <c r="G2044" s="7">
        <v>5450</v>
      </c>
    </row>
    <row r="2045" spans="1:7" ht="17.25" x14ac:dyDescent="0.3">
      <c r="A2045" s="4" t="s">
        <v>53</v>
      </c>
      <c r="B2045" s="5" t="s">
        <v>35</v>
      </c>
      <c r="C2045" s="6" t="s">
        <v>36</v>
      </c>
      <c r="D2045" s="5" t="s">
        <v>39</v>
      </c>
      <c r="E2045" s="5" t="s">
        <v>12</v>
      </c>
      <c r="F2045" s="5" t="s">
        <v>13</v>
      </c>
      <c r="G2045" s="7">
        <v>9574</v>
      </c>
    </row>
    <row r="2046" spans="1:7" ht="17.25" x14ac:dyDescent="0.3">
      <c r="A2046" s="4" t="s">
        <v>53</v>
      </c>
      <c r="B2046" s="5" t="s">
        <v>35</v>
      </c>
      <c r="C2046" s="6" t="s">
        <v>36</v>
      </c>
      <c r="D2046" s="5" t="s">
        <v>39</v>
      </c>
      <c r="E2046" s="5" t="s">
        <v>14</v>
      </c>
      <c r="F2046" s="5" t="s">
        <v>13</v>
      </c>
      <c r="G2046" s="7">
        <v>4321</v>
      </c>
    </row>
    <row r="2047" spans="1:7" ht="17.25" x14ac:dyDescent="0.3">
      <c r="A2047" s="4" t="s">
        <v>53</v>
      </c>
      <c r="B2047" s="5" t="s">
        <v>35</v>
      </c>
      <c r="C2047" s="6" t="s">
        <v>36</v>
      </c>
      <c r="D2047" s="5" t="s">
        <v>39</v>
      </c>
      <c r="E2047" s="5" t="s">
        <v>15</v>
      </c>
      <c r="F2047" s="5" t="s">
        <v>13</v>
      </c>
      <c r="G2047" s="7">
        <v>3159</v>
      </c>
    </row>
    <row r="2048" spans="1:7" ht="17.25" x14ac:dyDescent="0.3">
      <c r="A2048" s="4" t="s">
        <v>53</v>
      </c>
      <c r="B2048" s="5" t="s">
        <v>35</v>
      </c>
      <c r="C2048" s="6" t="s">
        <v>36</v>
      </c>
      <c r="D2048" s="5" t="s">
        <v>39</v>
      </c>
      <c r="E2048" s="5" t="s">
        <v>16</v>
      </c>
      <c r="F2048" s="5" t="s">
        <v>17</v>
      </c>
      <c r="G2048" s="7">
        <v>6813</v>
      </c>
    </row>
    <row r="2049" spans="1:7" ht="17.25" x14ac:dyDescent="0.3">
      <c r="A2049" s="4" t="s">
        <v>53</v>
      </c>
      <c r="B2049" s="5" t="s">
        <v>35</v>
      </c>
      <c r="C2049" s="6" t="s">
        <v>36</v>
      </c>
      <c r="D2049" s="5" t="s">
        <v>39</v>
      </c>
      <c r="E2049" s="5" t="s">
        <v>18</v>
      </c>
      <c r="F2049" s="5" t="s">
        <v>17</v>
      </c>
      <c r="G2049" s="7">
        <v>4088</v>
      </c>
    </row>
    <row r="2050" spans="1:7" ht="17.25" x14ac:dyDescent="0.3">
      <c r="A2050" s="4" t="s">
        <v>53</v>
      </c>
      <c r="B2050" s="5" t="s">
        <v>35</v>
      </c>
      <c r="C2050" s="6" t="s">
        <v>36</v>
      </c>
      <c r="D2050" s="5" t="s">
        <v>39</v>
      </c>
      <c r="E2050" s="5" t="s">
        <v>19</v>
      </c>
      <c r="F2050" s="5" t="s">
        <v>17</v>
      </c>
      <c r="G2050" s="7">
        <v>4944</v>
      </c>
    </row>
    <row r="2051" spans="1:7" ht="17.25" x14ac:dyDescent="0.3">
      <c r="A2051" s="4" t="s">
        <v>53</v>
      </c>
      <c r="B2051" s="5" t="s">
        <v>35</v>
      </c>
      <c r="C2051" s="6" t="s">
        <v>36</v>
      </c>
      <c r="D2051" s="5" t="s">
        <v>39</v>
      </c>
      <c r="E2051" s="5" t="s">
        <v>20</v>
      </c>
      <c r="F2051" s="5" t="s">
        <v>21</v>
      </c>
      <c r="G2051" s="7">
        <v>4477</v>
      </c>
    </row>
    <row r="2052" spans="1:7" ht="17.25" x14ac:dyDescent="0.3">
      <c r="A2052" s="4" t="s">
        <v>53</v>
      </c>
      <c r="B2052" s="5" t="s">
        <v>35</v>
      </c>
      <c r="C2052" s="6" t="s">
        <v>36</v>
      </c>
      <c r="D2052" s="5" t="s">
        <v>39</v>
      </c>
      <c r="E2052" s="5" t="s">
        <v>22</v>
      </c>
      <c r="F2052" s="5" t="s">
        <v>21</v>
      </c>
      <c r="G2052" s="7">
        <v>9949</v>
      </c>
    </row>
    <row r="2053" spans="1:7" ht="17.25" x14ac:dyDescent="0.3">
      <c r="A2053" s="4" t="s">
        <v>53</v>
      </c>
      <c r="B2053" s="5" t="s">
        <v>35</v>
      </c>
      <c r="C2053" s="6" t="s">
        <v>36</v>
      </c>
      <c r="D2053" s="5" t="s">
        <v>39</v>
      </c>
      <c r="E2053" s="5" t="s">
        <v>23</v>
      </c>
      <c r="F2053" s="5" t="s">
        <v>21</v>
      </c>
      <c r="G2053" s="7">
        <v>1654</v>
      </c>
    </row>
    <row r="2054" spans="1:7" ht="17.25" x14ac:dyDescent="0.3">
      <c r="A2054" s="4" t="s">
        <v>54</v>
      </c>
      <c r="B2054" s="5" t="s">
        <v>35</v>
      </c>
      <c r="C2054" s="6" t="s">
        <v>36</v>
      </c>
      <c r="D2054" s="5" t="s">
        <v>39</v>
      </c>
      <c r="E2054" s="5" t="s">
        <v>8</v>
      </c>
      <c r="F2054" s="5" t="s">
        <v>9</v>
      </c>
      <c r="G2054" s="7">
        <v>10148</v>
      </c>
    </row>
    <row r="2055" spans="1:7" ht="17.25" x14ac:dyDescent="0.3">
      <c r="A2055" s="4" t="s">
        <v>54</v>
      </c>
      <c r="B2055" s="5" t="s">
        <v>35</v>
      </c>
      <c r="C2055" s="6" t="s">
        <v>36</v>
      </c>
      <c r="D2055" s="5" t="s">
        <v>39</v>
      </c>
      <c r="E2055" s="5" t="s">
        <v>10</v>
      </c>
      <c r="F2055" s="5" t="s">
        <v>9</v>
      </c>
      <c r="G2055" s="7">
        <v>22409</v>
      </c>
    </row>
    <row r="2056" spans="1:7" ht="17.25" x14ac:dyDescent="0.3">
      <c r="A2056" s="4" t="s">
        <v>54</v>
      </c>
      <c r="B2056" s="5" t="s">
        <v>35</v>
      </c>
      <c r="C2056" s="6" t="s">
        <v>36</v>
      </c>
      <c r="D2056" s="5" t="s">
        <v>39</v>
      </c>
      <c r="E2056" s="5" t="s">
        <v>11</v>
      </c>
      <c r="F2056" s="5" t="s">
        <v>9</v>
      </c>
      <c r="G2056" s="7">
        <v>9854</v>
      </c>
    </row>
    <row r="2057" spans="1:7" ht="17.25" x14ac:dyDescent="0.3">
      <c r="A2057" s="4" t="s">
        <v>54</v>
      </c>
      <c r="B2057" s="5" t="s">
        <v>35</v>
      </c>
      <c r="C2057" s="6" t="s">
        <v>36</v>
      </c>
      <c r="D2057" s="5" t="s">
        <v>39</v>
      </c>
      <c r="E2057" s="5" t="s">
        <v>12</v>
      </c>
      <c r="F2057" s="5" t="s">
        <v>13</v>
      </c>
      <c r="G2057" s="7">
        <v>21157</v>
      </c>
    </row>
    <row r="2058" spans="1:7" ht="17.25" x14ac:dyDescent="0.3">
      <c r="A2058" s="4" t="s">
        <v>54</v>
      </c>
      <c r="B2058" s="5" t="s">
        <v>35</v>
      </c>
      <c r="C2058" s="6" t="s">
        <v>36</v>
      </c>
      <c r="D2058" s="5" t="s">
        <v>39</v>
      </c>
      <c r="E2058" s="5" t="s">
        <v>14</v>
      </c>
      <c r="F2058" s="5" t="s">
        <v>13</v>
      </c>
      <c r="G2058" s="7">
        <v>3840</v>
      </c>
    </row>
    <row r="2059" spans="1:7" ht="17.25" x14ac:dyDescent="0.3">
      <c r="A2059" s="4" t="s">
        <v>54</v>
      </c>
      <c r="B2059" s="5" t="s">
        <v>35</v>
      </c>
      <c r="C2059" s="6" t="s">
        <v>36</v>
      </c>
      <c r="D2059" s="5" t="s">
        <v>39</v>
      </c>
      <c r="E2059" s="5" t="s">
        <v>15</v>
      </c>
      <c r="F2059" s="5" t="s">
        <v>13</v>
      </c>
      <c r="G2059" s="7">
        <v>20589</v>
      </c>
    </row>
    <row r="2060" spans="1:7" ht="17.25" x14ac:dyDescent="0.3">
      <c r="A2060" s="4" t="s">
        <v>54</v>
      </c>
      <c r="B2060" s="5" t="s">
        <v>35</v>
      </c>
      <c r="C2060" s="6" t="s">
        <v>36</v>
      </c>
      <c r="D2060" s="5" t="s">
        <v>39</v>
      </c>
      <c r="E2060" s="5" t="s">
        <v>16</v>
      </c>
      <c r="F2060" s="5" t="s">
        <v>17</v>
      </c>
      <c r="G2060" s="7">
        <v>7583</v>
      </c>
    </row>
    <row r="2061" spans="1:7" ht="17.25" x14ac:dyDescent="0.3">
      <c r="A2061" s="4" t="s">
        <v>54</v>
      </c>
      <c r="B2061" s="5" t="s">
        <v>35</v>
      </c>
      <c r="C2061" s="6" t="s">
        <v>36</v>
      </c>
      <c r="D2061" s="5" t="s">
        <v>39</v>
      </c>
      <c r="E2061" s="5" t="s">
        <v>18</v>
      </c>
      <c r="F2061" s="5" t="s">
        <v>17</v>
      </c>
      <c r="G2061" s="7">
        <v>27298</v>
      </c>
    </row>
    <row r="2062" spans="1:7" ht="17.25" x14ac:dyDescent="0.3">
      <c r="A2062" s="4" t="s">
        <v>54</v>
      </c>
      <c r="B2062" s="5" t="s">
        <v>35</v>
      </c>
      <c r="C2062" s="6" t="s">
        <v>36</v>
      </c>
      <c r="D2062" s="5" t="s">
        <v>39</v>
      </c>
      <c r="E2062" s="5" t="s">
        <v>19</v>
      </c>
      <c r="F2062" s="5" t="s">
        <v>17</v>
      </c>
      <c r="G2062" s="7">
        <v>10927</v>
      </c>
    </row>
    <row r="2063" spans="1:7" ht="17.25" x14ac:dyDescent="0.3">
      <c r="A2063" s="4" t="s">
        <v>54</v>
      </c>
      <c r="B2063" s="5" t="s">
        <v>35</v>
      </c>
      <c r="C2063" s="6" t="s">
        <v>36</v>
      </c>
      <c r="D2063" s="5" t="s">
        <v>39</v>
      </c>
      <c r="E2063" s="5" t="s">
        <v>20</v>
      </c>
      <c r="F2063" s="5" t="s">
        <v>21</v>
      </c>
      <c r="G2063" s="7">
        <v>3771</v>
      </c>
    </row>
    <row r="2064" spans="1:7" ht="17.25" x14ac:dyDescent="0.3">
      <c r="A2064" s="4" t="s">
        <v>54</v>
      </c>
      <c r="B2064" s="5" t="s">
        <v>35</v>
      </c>
      <c r="C2064" s="6" t="s">
        <v>36</v>
      </c>
      <c r="D2064" s="5" t="s">
        <v>39</v>
      </c>
      <c r="E2064" s="5" t="s">
        <v>22</v>
      </c>
      <c r="F2064" s="5" t="s">
        <v>21</v>
      </c>
      <c r="G2064" s="7">
        <v>5469</v>
      </c>
    </row>
    <row r="2065" spans="1:7" ht="17.25" x14ac:dyDescent="0.3">
      <c r="A2065" s="4" t="s">
        <v>54</v>
      </c>
      <c r="B2065" s="5" t="s">
        <v>35</v>
      </c>
      <c r="C2065" s="6" t="s">
        <v>36</v>
      </c>
      <c r="D2065" s="5" t="s">
        <v>39</v>
      </c>
      <c r="E2065" s="5" t="s">
        <v>23</v>
      </c>
      <c r="F2065" s="5" t="s">
        <v>21</v>
      </c>
      <c r="G2065" s="7">
        <v>8732</v>
      </c>
    </row>
    <row r="2066" spans="1:7" ht="17.25" x14ac:dyDescent="0.3">
      <c r="A2066" s="4" t="s">
        <v>51</v>
      </c>
      <c r="B2066" s="5" t="s">
        <v>35</v>
      </c>
      <c r="C2066" s="6" t="s">
        <v>36</v>
      </c>
      <c r="D2066" s="5" t="s">
        <v>40</v>
      </c>
      <c r="E2066" s="5" t="s">
        <v>8</v>
      </c>
      <c r="F2066" s="5" t="s">
        <v>9</v>
      </c>
      <c r="G2066" s="7">
        <v>13034</v>
      </c>
    </row>
    <row r="2067" spans="1:7" ht="17.25" x14ac:dyDescent="0.3">
      <c r="A2067" s="4" t="s">
        <v>51</v>
      </c>
      <c r="B2067" s="5" t="s">
        <v>35</v>
      </c>
      <c r="C2067" s="6" t="s">
        <v>36</v>
      </c>
      <c r="D2067" s="5" t="s">
        <v>40</v>
      </c>
      <c r="E2067" s="5" t="s">
        <v>10</v>
      </c>
      <c r="F2067" s="5" t="s">
        <v>9</v>
      </c>
      <c r="G2067" s="7">
        <v>18795</v>
      </c>
    </row>
    <row r="2068" spans="1:7" ht="17.25" x14ac:dyDescent="0.3">
      <c r="A2068" s="4" t="s">
        <v>51</v>
      </c>
      <c r="B2068" s="5" t="s">
        <v>35</v>
      </c>
      <c r="C2068" s="6" t="s">
        <v>36</v>
      </c>
      <c r="D2068" s="5" t="s">
        <v>40</v>
      </c>
      <c r="E2068" s="5" t="s">
        <v>11</v>
      </c>
      <c r="F2068" s="5" t="s">
        <v>9</v>
      </c>
      <c r="G2068" s="7">
        <v>19559</v>
      </c>
    </row>
    <row r="2069" spans="1:7" ht="17.25" x14ac:dyDescent="0.3">
      <c r="A2069" s="4" t="s">
        <v>51</v>
      </c>
      <c r="B2069" s="5" t="s">
        <v>35</v>
      </c>
      <c r="C2069" s="6" t="s">
        <v>36</v>
      </c>
      <c r="D2069" s="5" t="s">
        <v>40</v>
      </c>
      <c r="E2069" s="5" t="s">
        <v>12</v>
      </c>
      <c r="F2069" s="5" t="s">
        <v>13</v>
      </c>
      <c r="G2069" s="7">
        <v>24802</v>
      </c>
    </row>
    <row r="2070" spans="1:7" ht="17.25" x14ac:dyDescent="0.3">
      <c r="A2070" s="4" t="s">
        <v>51</v>
      </c>
      <c r="B2070" s="5" t="s">
        <v>35</v>
      </c>
      <c r="C2070" s="6" t="s">
        <v>36</v>
      </c>
      <c r="D2070" s="5" t="s">
        <v>40</v>
      </c>
      <c r="E2070" s="5" t="s">
        <v>14</v>
      </c>
      <c r="F2070" s="5" t="s">
        <v>13</v>
      </c>
      <c r="G2070" s="7">
        <v>29921</v>
      </c>
    </row>
    <row r="2071" spans="1:7" ht="17.25" x14ac:dyDescent="0.3">
      <c r="A2071" s="4" t="s">
        <v>51</v>
      </c>
      <c r="B2071" s="5" t="s">
        <v>35</v>
      </c>
      <c r="C2071" s="6" t="s">
        <v>36</v>
      </c>
      <c r="D2071" s="5" t="s">
        <v>40</v>
      </c>
      <c r="E2071" s="5" t="s">
        <v>15</v>
      </c>
      <c r="F2071" s="5" t="s">
        <v>13</v>
      </c>
      <c r="G2071" s="7">
        <v>21284</v>
      </c>
    </row>
    <row r="2072" spans="1:7" ht="17.25" x14ac:dyDescent="0.3">
      <c r="A2072" s="4" t="s">
        <v>51</v>
      </c>
      <c r="B2072" s="5" t="s">
        <v>35</v>
      </c>
      <c r="C2072" s="6" t="s">
        <v>36</v>
      </c>
      <c r="D2072" s="5" t="s">
        <v>40</v>
      </c>
      <c r="E2072" s="5" t="s">
        <v>16</v>
      </c>
      <c r="F2072" s="5" t="s">
        <v>17</v>
      </c>
      <c r="G2072" s="7">
        <v>19536</v>
      </c>
    </row>
    <row r="2073" spans="1:7" ht="17.25" x14ac:dyDescent="0.3">
      <c r="A2073" s="4" t="s">
        <v>51</v>
      </c>
      <c r="B2073" s="5" t="s">
        <v>35</v>
      </c>
      <c r="C2073" s="6" t="s">
        <v>36</v>
      </c>
      <c r="D2073" s="5" t="s">
        <v>40</v>
      </c>
      <c r="E2073" s="5" t="s">
        <v>18</v>
      </c>
      <c r="F2073" s="5" t="s">
        <v>17</v>
      </c>
      <c r="G2073" s="7">
        <v>4288</v>
      </c>
    </row>
    <row r="2074" spans="1:7" ht="17.25" x14ac:dyDescent="0.3">
      <c r="A2074" s="4" t="s">
        <v>51</v>
      </c>
      <c r="B2074" s="5" t="s">
        <v>35</v>
      </c>
      <c r="C2074" s="6" t="s">
        <v>36</v>
      </c>
      <c r="D2074" s="5" t="s">
        <v>40</v>
      </c>
      <c r="E2074" s="5" t="s">
        <v>19</v>
      </c>
      <c r="F2074" s="5" t="s">
        <v>17</v>
      </c>
      <c r="G2074" s="7">
        <v>17864</v>
      </c>
    </row>
    <row r="2075" spans="1:7" ht="17.25" x14ac:dyDescent="0.3">
      <c r="A2075" s="4" t="s">
        <v>51</v>
      </c>
      <c r="B2075" s="5" t="s">
        <v>35</v>
      </c>
      <c r="C2075" s="6" t="s">
        <v>36</v>
      </c>
      <c r="D2075" s="5" t="s">
        <v>40</v>
      </c>
      <c r="E2075" s="5" t="s">
        <v>20</v>
      </c>
      <c r="F2075" s="5" t="s">
        <v>21</v>
      </c>
      <c r="G2075" s="7">
        <v>22965</v>
      </c>
    </row>
    <row r="2076" spans="1:7" ht="17.25" x14ac:dyDescent="0.3">
      <c r="A2076" s="4" t="s">
        <v>51</v>
      </c>
      <c r="B2076" s="5" t="s">
        <v>35</v>
      </c>
      <c r="C2076" s="6" t="s">
        <v>36</v>
      </c>
      <c r="D2076" s="5" t="s">
        <v>40</v>
      </c>
      <c r="E2076" s="5" t="s">
        <v>22</v>
      </c>
      <c r="F2076" s="5" t="s">
        <v>21</v>
      </c>
      <c r="G2076" s="7">
        <v>19218</v>
      </c>
    </row>
    <row r="2077" spans="1:7" ht="17.25" x14ac:dyDescent="0.3">
      <c r="A2077" s="4" t="s">
        <v>51</v>
      </c>
      <c r="B2077" s="5" t="s">
        <v>35</v>
      </c>
      <c r="C2077" s="6" t="s">
        <v>36</v>
      </c>
      <c r="D2077" s="5" t="s">
        <v>40</v>
      </c>
      <c r="E2077" s="5" t="s">
        <v>23</v>
      </c>
      <c r="F2077" s="5" t="s">
        <v>21</v>
      </c>
      <c r="G2077" s="7">
        <v>18858</v>
      </c>
    </row>
    <row r="2078" spans="1:7" ht="17.25" x14ac:dyDescent="0.3">
      <c r="A2078" s="4" t="s">
        <v>52</v>
      </c>
      <c r="B2078" s="5" t="s">
        <v>35</v>
      </c>
      <c r="C2078" s="6" t="s">
        <v>36</v>
      </c>
      <c r="D2078" s="5" t="s">
        <v>40</v>
      </c>
      <c r="E2078" s="5" t="s">
        <v>8</v>
      </c>
      <c r="F2078" s="5" t="s">
        <v>9</v>
      </c>
      <c r="G2078" s="7">
        <v>7816</v>
      </c>
    </row>
    <row r="2079" spans="1:7" ht="17.25" x14ac:dyDescent="0.3">
      <c r="A2079" s="4" t="s">
        <v>52</v>
      </c>
      <c r="B2079" s="5" t="s">
        <v>35</v>
      </c>
      <c r="C2079" s="6" t="s">
        <v>36</v>
      </c>
      <c r="D2079" s="5" t="s">
        <v>40</v>
      </c>
      <c r="E2079" s="5" t="s">
        <v>10</v>
      </c>
      <c r="F2079" s="5" t="s">
        <v>9</v>
      </c>
      <c r="G2079" s="7">
        <v>1489</v>
      </c>
    </row>
    <row r="2080" spans="1:7" ht="17.25" x14ac:dyDescent="0.3">
      <c r="A2080" s="4" t="s">
        <v>52</v>
      </c>
      <c r="B2080" s="5" t="s">
        <v>35</v>
      </c>
      <c r="C2080" s="6" t="s">
        <v>36</v>
      </c>
      <c r="D2080" s="5" t="s">
        <v>40</v>
      </c>
      <c r="E2080" s="5" t="s">
        <v>11</v>
      </c>
      <c r="F2080" s="5" t="s">
        <v>9</v>
      </c>
      <c r="G2080" s="7">
        <v>28750</v>
      </c>
    </row>
    <row r="2081" spans="1:7" ht="17.25" x14ac:dyDescent="0.3">
      <c r="A2081" s="4" t="s">
        <v>52</v>
      </c>
      <c r="B2081" s="5" t="s">
        <v>35</v>
      </c>
      <c r="C2081" s="6" t="s">
        <v>36</v>
      </c>
      <c r="D2081" s="5" t="s">
        <v>40</v>
      </c>
      <c r="E2081" s="5" t="s">
        <v>12</v>
      </c>
      <c r="F2081" s="5" t="s">
        <v>13</v>
      </c>
      <c r="G2081" s="7">
        <v>25875</v>
      </c>
    </row>
    <row r="2082" spans="1:7" ht="17.25" x14ac:dyDescent="0.3">
      <c r="A2082" s="4" t="s">
        <v>52</v>
      </c>
      <c r="B2082" s="5" t="s">
        <v>35</v>
      </c>
      <c r="C2082" s="6" t="s">
        <v>36</v>
      </c>
      <c r="D2082" s="5" t="s">
        <v>40</v>
      </c>
      <c r="E2082" s="5" t="s">
        <v>14</v>
      </c>
      <c r="F2082" s="5" t="s">
        <v>13</v>
      </c>
      <c r="G2082" s="7">
        <v>26381</v>
      </c>
    </row>
    <row r="2083" spans="1:7" ht="17.25" x14ac:dyDescent="0.3">
      <c r="A2083" s="4" t="s">
        <v>52</v>
      </c>
      <c r="B2083" s="5" t="s">
        <v>35</v>
      </c>
      <c r="C2083" s="6" t="s">
        <v>36</v>
      </c>
      <c r="D2083" s="5" t="s">
        <v>40</v>
      </c>
      <c r="E2083" s="5" t="s">
        <v>15</v>
      </c>
      <c r="F2083" s="5" t="s">
        <v>13</v>
      </c>
      <c r="G2083" s="7">
        <v>1335</v>
      </c>
    </row>
    <row r="2084" spans="1:7" ht="17.25" x14ac:dyDescent="0.3">
      <c r="A2084" s="4" t="s">
        <v>52</v>
      </c>
      <c r="B2084" s="5" t="s">
        <v>35</v>
      </c>
      <c r="C2084" s="6" t="s">
        <v>36</v>
      </c>
      <c r="D2084" s="5" t="s">
        <v>40</v>
      </c>
      <c r="E2084" s="5" t="s">
        <v>16</v>
      </c>
      <c r="F2084" s="5" t="s">
        <v>17</v>
      </c>
      <c r="G2084" s="7">
        <v>11393</v>
      </c>
    </row>
    <row r="2085" spans="1:7" ht="17.25" x14ac:dyDescent="0.3">
      <c r="A2085" s="4" t="s">
        <v>52</v>
      </c>
      <c r="B2085" s="5" t="s">
        <v>35</v>
      </c>
      <c r="C2085" s="6" t="s">
        <v>36</v>
      </c>
      <c r="D2085" s="5" t="s">
        <v>40</v>
      </c>
      <c r="E2085" s="5" t="s">
        <v>18</v>
      </c>
      <c r="F2085" s="5" t="s">
        <v>17</v>
      </c>
      <c r="G2085" s="7">
        <v>17143</v>
      </c>
    </row>
    <row r="2086" spans="1:7" ht="17.25" x14ac:dyDescent="0.3">
      <c r="A2086" s="4" t="s">
        <v>52</v>
      </c>
      <c r="B2086" s="5" t="s">
        <v>35</v>
      </c>
      <c r="C2086" s="6" t="s">
        <v>36</v>
      </c>
      <c r="D2086" s="5" t="s">
        <v>40</v>
      </c>
      <c r="E2086" s="5" t="s">
        <v>19</v>
      </c>
      <c r="F2086" s="5" t="s">
        <v>17</v>
      </c>
      <c r="G2086" s="7">
        <v>22176</v>
      </c>
    </row>
    <row r="2087" spans="1:7" ht="17.25" x14ac:dyDescent="0.3">
      <c r="A2087" s="4" t="s">
        <v>52</v>
      </c>
      <c r="B2087" s="5" t="s">
        <v>35</v>
      </c>
      <c r="C2087" s="6" t="s">
        <v>36</v>
      </c>
      <c r="D2087" s="5" t="s">
        <v>40</v>
      </c>
      <c r="E2087" s="5" t="s">
        <v>20</v>
      </c>
      <c r="F2087" s="5" t="s">
        <v>21</v>
      </c>
      <c r="G2087" s="7">
        <v>9848</v>
      </c>
    </row>
    <row r="2088" spans="1:7" ht="17.25" x14ac:dyDescent="0.3">
      <c r="A2088" s="4" t="s">
        <v>52</v>
      </c>
      <c r="B2088" s="5" t="s">
        <v>35</v>
      </c>
      <c r="C2088" s="6" t="s">
        <v>36</v>
      </c>
      <c r="D2088" s="5" t="s">
        <v>40</v>
      </c>
      <c r="E2088" s="5" t="s">
        <v>22</v>
      </c>
      <c r="F2088" s="5" t="s">
        <v>21</v>
      </c>
      <c r="G2088" s="7">
        <v>25398</v>
      </c>
    </row>
    <row r="2089" spans="1:7" ht="17.25" x14ac:dyDescent="0.3">
      <c r="A2089" s="4" t="s">
        <v>52</v>
      </c>
      <c r="B2089" s="5" t="s">
        <v>35</v>
      </c>
      <c r="C2089" s="6" t="s">
        <v>36</v>
      </c>
      <c r="D2089" s="5" t="s">
        <v>40</v>
      </c>
      <c r="E2089" s="5" t="s">
        <v>23</v>
      </c>
      <c r="F2089" s="5" t="s">
        <v>21</v>
      </c>
      <c r="G2089" s="7">
        <v>12369</v>
      </c>
    </row>
    <row r="2090" spans="1:7" ht="17.25" x14ac:dyDescent="0.3">
      <c r="A2090" s="4" t="s">
        <v>53</v>
      </c>
      <c r="B2090" s="5" t="s">
        <v>35</v>
      </c>
      <c r="C2090" s="6" t="s">
        <v>36</v>
      </c>
      <c r="D2090" s="5" t="s">
        <v>40</v>
      </c>
      <c r="E2090" s="5" t="s">
        <v>8</v>
      </c>
      <c r="F2090" s="5" t="s">
        <v>9</v>
      </c>
      <c r="G2090" s="7">
        <v>9785</v>
      </c>
    </row>
    <row r="2091" spans="1:7" ht="17.25" x14ac:dyDescent="0.3">
      <c r="A2091" s="4" t="s">
        <v>53</v>
      </c>
      <c r="B2091" s="5" t="s">
        <v>35</v>
      </c>
      <c r="C2091" s="6" t="s">
        <v>36</v>
      </c>
      <c r="D2091" s="5" t="s">
        <v>40</v>
      </c>
      <c r="E2091" s="5" t="s">
        <v>10</v>
      </c>
      <c r="F2091" s="5" t="s">
        <v>9</v>
      </c>
      <c r="G2091" s="7">
        <v>9053</v>
      </c>
    </row>
    <row r="2092" spans="1:7" ht="17.25" x14ac:dyDescent="0.3">
      <c r="A2092" s="4" t="s">
        <v>53</v>
      </c>
      <c r="B2092" s="5" t="s">
        <v>35</v>
      </c>
      <c r="C2092" s="6" t="s">
        <v>36</v>
      </c>
      <c r="D2092" s="5" t="s">
        <v>40</v>
      </c>
      <c r="E2092" s="5" t="s">
        <v>11</v>
      </c>
      <c r="F2092" s="5" t="s">
        <v>9</v>
      </c>
      <c r="G2092" s="7">
        <v>7875</v>
      </c>
    </row>
    <row r="2093" spans="1:7" ht="17.25" x14ac:dyDescent="0.3">
      <c r="A2093" s="4" t="s">
        <v>53</v>
      </c>
      <c r="B2093" s="5" t="s">
        <v>35</v>
      </c>
      <c r="C2093" s="6" t="s">
        <v>36</v>
      </c>
      <c r="D2093" s="5" t="s">
        <v>40</v>
      </c>
      <c r="E2093" s="5" t="s">
        <v>12</v>
      </c>
      <c r="F2093" s="5" t="s">
        <v>13</v>
      </c>
      <c r="G2093" s="7">
        <v>4639</v>
      </c>
    </row>
    <row r="2094" spans="1:7" ht="17.25" x14ac:dyDescent="0.3">
      <c r="A2094" s="4" t="s">
        <v>53</v>
      </c>
      <c r="B2094" s="5" t="s">
        <v>35</v>
      </c>
      <c r="C2094" s="6" t="s">
        <v>36</v>
      </c>
      <c r="D2094" s="5" t="s">
        <v>40</v>
      </c>
      <c r="E2094" s="5" t="s">
        <v>14</v>
      </c>
      <c r="F2094" s="5" t="s">
        <v>13</v>
      </c>
      <c r="G2094" s="7">
        <v>5080</v>
      </c>
    </row>
    <row r="2095" spans="1:7" ht="17.25" x14ac:dyDescent="0.3">
      <c r="A2095" s="4" t="s">
        <v>53</v>
      </c>
      <c r="B2095" s="5" t="s">
        <v>35</v>
      </c>
      <c r="C2095" s="6" t="s">
        <v>36</v>
      </c>
      <c r="D2095" s="5" t="s">
        <v>40</v>
      </c>
      <c r="E2095" s="5" t="s">
        <v>15</v>
      </c>
      <c r="F2095" s="5" t="s">
        <v>13</v>
      </c>
      <c r="G2095" s="7">
        <v>7414</v>
      </c>
    </row>
    <row r="2096" spans="1:7" ht="17.25" x14ac:dyDescent="0.3">
      <c r="A2096" s="4" t="s">
        <v>53</v>
      </c>
      <c r="B2096" s="5" t="s">
        <v>35</v>
      </c>
      <c r="C2096" s="6" t="s">
        <v>36</v>
      </c>
      <c r="D2096" s="5" t="s">
        <v>40</v>
      </c>
      <c r="E2096" s="5" t="s">
        <v>16</v>
      </c>
      <c r="F2096" s="5" t="s">
        <v>17</v>
      </c>
      <c r="G2096" s="7">
        <v>9310</v>
      </c>
    </row>
    <row r="2097" spans="1:7" ht="17.25" x14ac:dyDescent="0.3">
      <c r="A2097" s="4" t="s">
        <v>53</v>
      </c>
      <c r="B2097" s="5" t="s">
        <v>35</v>
      </c>
      <c r="C2097" s="6" t="s">
        <v>36</v>
      </c>
      <c r="D2097" s="5" t="s">
        <v>40</v>
      </c>
      <c r="E2097" s="5" t="s">
        <v>18</v>
      </c>
      <c r="F2097" s="5" t="s">
        <v>17</v>
      </c>
      <c r="G2097" s="7">
        <v>8433</v>
      </c>
    </row>
    <row r="2098" spans="1:7" ht="17.25" x14ac:dyDescent="0.3">
      <c r="A2098" s="4" t="s">
        <v>53</v>
      </c>
      <c r="B2098" s="5" t="s">
        <v>35</v>
      </c>
      <c r="C2098" s="6" t="s">
        <v>36</v>
      </c>
      <c r="D2098" s="5" t="s">
        <v>40</v>
      </c>
      <c r="E2098" s="5" t="s">
        <v>19</v>
      </c>
      <c r="F2098" s="5" t="s">
        <v>17</v>
      </c>
      <c r="G2098" s="7">
        <v>5352</v>
      </c>
    </row>
    <row r="2099" spans="1:7" ht="17.25" x14ac:dyDescent="0.3">
      <c r="A2099" s="4" t="s">
        <v>53</v>
      </c>
      <c r="B2099" s="5" t="s">
        <v>35</v>
      </c>
      <c r="C2099" s="6" t="s">
        <v>36</v>
      </c>
      <c r="D2099" s="5" t="s">
        <v>40</v>
      </c>
      <c r="E2099" s="5" t="s">
        <v>20</v>
      </c>
      <c r="F2099" s="5" t="s">
        <v>21</v>
      </c>
      <c r="G2099" s="7">
        <v>9810</v>
      </c>
    </row>
    <row r="2100" spans="1:7" ht="17.25" x14ac:dyDescent="0.3">
      <c r="A2100" s="4" t="s">
        <v>53</v>
      </c>
      <c r="B2100" s="5" t="s">
        <v>35</v>
      </c>
      <c r="C2100" s="6" t="s">
        <v>36</v>
      </c>
      <c r="D2100" s="5" t="s">
        <v>40</v>
      </c>
      <c r="E2100" s="5" t="s">
        <v>22</v>
      </c>
      <c r="F2100" s="5" t="s">
        <v>21</v>
      </c>
      <c r="G2100" s="7">
        <v>1979</v>
      </c>
    </row>
    <row r="2101" spans="1:7" ht="17.25" x14ac:dyDescent="0.3">
      <c r="A2101" s="4" t="s">
        <v>53</v>
      </c>
      <c r="B2101" s="5" t="s">
        <v>35</v>
      </c>
      <c r="C2101" s="6" t="s">
        <v>36</v>
      </c>
      <c r="D2101" s="5" t="s">
        <v>40</v>
      </c>
      <c r="E2101" s="5" t="s">
        <v>23</v>
      </c>
      <c r="F2101" s="5" t="s">
        <v>21</v>
      </c>
      <c r="G2101" s="7">
        <v>4199</v>
      </c>
    </row>
    <row r="2102" spans="1:7" ht="17.25" x14ac:dyDescent="0.3">
      <c r="A2102" s="4" t="s">
        <v>54</v>
      </c>
      <c r="B2102" s="5" t="s">
        <v>35</v>
      </c>
      <c r="C2102" s="6" t="s">
        <v>36</v>
      </c>
      <c r="D2102" s="5" t="s">
        <v>40</v>
      </c>
      <c r="E2102" s="5" t="s">
        <v>8</v>
      </c>
      <c r="F2102" s="5" t="s">
        <v>9</v>
      </c>
      <c r="G2102" s="7">
        <v>28711</v>
      </c>
    </row>
    <row r="2103" spans="1:7" ht="17.25" x14ac:dyDescent="0.3">
      <c r="A2103" s="4" t="s">
        <v>54</v>
      </c>
      <c r="B2103" s="5" t="s">
        <v>35</v>
      </c>
      <c r="C2103" s="6" t="s">
        <v>36</v>
      </c>
      <c r="D2103" s="5" t="s">
        <v>40</v>
      </c>
      <c r="E2103" s="5" t="s">
        <v>10</v>
      </c>
      <c r="F2103" s="5" t="s">
        <v>9</v>
      </c>
      <c r="G2103" s="7">
        <v>21940</v>
      </c>
    </row>
    <row r="2104" spans="1:7" ht="17.25" x14ac:dyDescent="0.3">
      <c r="A2104" s="4" t="s">
        <v>54</v>
      </c>
      <c r="B2104" s="5" t="s">
        <v>35</v>
      </c>
      <c r="C2104" s="6" t="s">
        <v>36</v>
      </c>
      <c r="D2104" s="5" t="s">
        <v>40</v>
      </c>
      <c r="E2104" s="5" t="s">
        <v>11</v>
      </c>
      <c r="F2104" s="5" t="s">
        <v>9</v>
      </c>
      <c r="G2104" s="7">
        <v>5009</v>
      </c>
    </row>
    <row r="2105" spans="1:7" ht="17.25" x14ac:dyDescent="0.3">
      <c r="A2105" s="4" t="s">
        <v>54</v>
      </c>
      <c r="B2105" s="5" t="s">
        <v>35</v>
      </c>
      <c r="C2105" s="6" t="s">
        <v>36</v>
      </c>
      <c r="D2105" s="5" t="s">
        <v>40</v>
      </c>
      <c r="E2105" s="5" t="s">
        <v>12</v>
      </c>
      <c r="F2105" s="5" t="s">
        <v>13</v>
      </c>
      <c r="G2105" s="7">
        <v>21979</v>
      </c>
    </row>
    <row r="2106" spans="1:7" ht="17.25" x14ac:dyDescent="0.3">
      <c r="A2106" s="4" t="s">
        <v>54</v>
      </c>
      <c r="B2106" s="5" t="s">
        <v>35</v>
      </c>
      <c r="C2106" s="6" t="s">
        <v>36</v>
      </c>
      <c r="D2106" s="5" t="s">
        <v>40</v>
      </c>
      <c r="E2106" s="5" t="s">
        <v>14</v>
      </c>
      <c r="F2106" s="5" t="s">
        <v>13</v>
      </c>
      <c r="G2106" s="7">
        <v>13187</v>
      </c>
    </row>
    <row r="2107" spans="1:7" ht="17.25" x14ac:dyDescent="0.3">
      <c r="A2107" s="4" t="s">
        <v>54</v>
      </c>
      <c r="B2107" s="5" t="s">
        <v>35</v>
      </c>
      <c r="C2107" s="6" t="s">
        <v>36</v>
      </c>
      <c r="D2107" s="5" t="s">
        <v>40</v>
      </c>
      <c r="E2107" s="5" t="s">
        <v>15</v>
      </c>
      <c r="F2107" s="5" t="s">
        <v>13</v>
      </c>
      <c r="G2107" s="7">
        <v>7797</v>
      </c>
    </row>
    <row r="2108" spans="1:7" ht="17.25" x14ac:dyDescent="0.3">
      <c r="A2108" s="4" t="s">
        <v>54</v>
      </c>
      <c r="B2108" s="5" t="s">
        <v>35</v>
      </c>
      <c r="C2108" s="6" t="s">
        <v>36</v>
      </c>
      <c r="D2108" s="5" t="s">
        <v>40</v>
      </c>
      <c r="E2108" s="5" t="s">
        <v>16</v>
      </c>
      <c r="F2108" s="5" t="s">
        <v>17</v>
      </c>
      <c r="G2108" s="7">
        <v>10823</v>
      </c>
    </row>
    <row r="2109" spans="1:7" ht="17.25" x14ac:dyDescent="0.3">
      <c r="A2109" s="4" t="s">
        <v>54</v>
      </c>
      <c r="B2109" s="5" t="s">
        <v>35</v>
      </c>
      <c r="C2109" s="6" t="s">
        <v>36</v>
      </c>
      <c r="D2109" s="5" t="s">
        <v>40</v>
      </c>
      <c r="E2109" s="5" t="s">
        <v>18</v>
      </c>
      <c r="F2109" s="5" t="s">
        <v>17</v>
      </c>
      <c r="G2109" s="7">
        <v>22367</v>
      </c>
    </row>
    <row r="2110" spans="1:7" ht="17.25" x14ac:dyDescent="0.3">
      <c r="A2110" s="4" t="s">
        <v>54</v>
      </c>
      <c r="B2110" s="5" t="s">
        <v>35</v>
      </c>
      <c r="C2110" s="6" t="s">
        <v>36</v>
      </c>
      <c r="D2110" s="5" t="s">
        <v>40</v>
      </c>
      <c r="E2110" s="5" t="s">
        <v>19</v>
      </c>
      <c r="F2110" s="5" t="s">
        <v>17</v>
      </c>
      <c r="G2110" s="7">
        <v>24518</v>
      </c>
    </row>
    <row r="2111" spans="1:7" ht="17.25" x14ac:dyDescent="0.3">
      <c r="A2111" s="4" t="s">
        <v>54</v>
      </c>
      <c r="B2111" s="5" t="s">
        <v>35</v>
      </c>
      <c r="C2111" s="6" t="s">
        <v>36</v>
      </c>
      <c r="D2111" s="5" t="s">
        <v>40</v>
      </c>
      <c r="E2111" s="5" t="s">
        <v>20</v>
      </c>
      <c r="F2111" s="5" t="s">
        <v>21</v>
      </c>
      <c r="G2111" s="7">
        <v>27041</v>
      </c>
    </row>
    <row r="2112" spans="1:7" ht="17.25" x14ac:dyDescent="0.3">
      <c r="A2112" s="4" t="s">
        <v>54</v>
      </c>
      <c r="B2112" s="5" t="s">
        <v>35</v>
      </c>
      <c r="C2112" s="6" t="s">
        <v>36</v>
      </c>
      <c r="D2112" s="5" t="s">
        <v>40</v>
      </c>
      <c r="E2112" s="5" t="s">
        <v>22</v>
      </c>
      <c r="F2112" s="5" t="s">
        <v>21</v>
      </c>
      <c r="G2112" s="7">
        <v>11580</v>
      </c>
    </row>
    <row r="2113" spans="1:7" ht="17.25" x14ac:dyDescent="0.3">
      <c r="A2113" s="4" t="s">
        <v>54</v>
      </c>
      <c r="B2113" s="5" t="s">
        <v>35</v>
      </c>
      <c r="C2113" s="6" t="s">
        <v>36</v>
      </c>
      <c r="D2113" s="5" t="s">
        <v>40</v>
      </c>
      <c r="E2113" s="5" t="s">
        <v>23</v>
      </c>
      <c r="F2113" s="5" t="s">
        <v>21</v>
      </c>
      <c r="G2113" s="7">
        <v>11825</v>
      </c>
    </row>
    <row r="2114" spans="1:7" ht="17.25" x14ac:dyDescent="0.3">
      <c r="A2114" s="4" t="s">
        <v>51</v>
      </c>
      <c r="B2114" s="5" t="s">
        <v>35</v>
      </c>
      <c r="C2114" s="6" t="s">
        <v>36</v>
      </c>
      <c r="D2114" s="5" t="s">
        <v>41</v>
      </c>
      <c r="E2114" s="5" t="s">
        <v>8</v>
      </c>
      <c r="F2114" s="5" t="s">
        <v>9</v>
      </c>
      <c r="G2114" s="7">
        <v>1960</v>
      </c>
    </row>
    <row r="2115" spans="1:7" ht="17.25" x14ac:dyDescent="0.3">
      <c r="A2115" s="4" t="s">
        <v>51</v>
      </c>
      <c r="B2115" s="5" t="s">
        <v>35</v>
      </c>
      <c r="C2115" s="6" t="s">
        <v>36</v>
      </c>
      <c r="D2115" s="5" t="s">
        <v>41</v>
      </c>
      <c r="E2115" s="5" t="s">
        <v>10</v>
      </c>
      <c r="F2115" s="5" t="s">
        <v>9</v>
      </c>
      <c r="G2115" s="7">
        <v>11915</v>
      </c>
    </row>
    <row r="2116" spans="1:7" ht="17.25" x14ac:dyDescent="0.3">
      <c r="A2116" s="4" t="s">
        <v>51</v>
      </c>
      <c r="B2116" s="5" t="s">
        <v>35</v>
      </c>
      <c r="C2116" s="6" t="s">
        <v>36</v>
      </c>
      <c r="D2116" s="5" t="s">
        <v>41</v>
      </c>
      <c r="E2116" s="5" t="s">
        <v>11</v>
      </c>
      <c r="F2116" s="5" t="s">
        <v>9</v>
      </c>
      <c r="G2116" s="7">
        <v>9190</v>
      </c>
    </row>
    <row r="2117" spans="1:7" ht="17.25" x14ac:dyDescent="0.3">
      <c r="A2117" s="4" t="s">
        <v>51</v>
      </c>
      <c r="B2117" s="5" t="s">
        <v>35</v>
      </c>
      <c r="C2117" s="6" t="s">
        <v>36</v>
      </c>
      <c r="D2117" s="5" t="s">
        <v>41</v>
      </c>
      <c r="E2117" s="5" t="s">
        <v>12</v>
      </c>
      <c r="F2117" s="5" t="s">
        <v>13</v>
      </c>
      <c r="G2117" s="7">
        <v>28781</v>
      </c>
    </row>
    <row r="2118" spans="1:7" ht="17.25" x14ac:dyDescent="0.3">
      <c r="A2118" s="4" t="s">
        <v>51</v>
      </c>
      <c r="B2118" s="5" t="s">
        <v>35</v>
      </c>
      <c r="C2118" s="6" t="s">
        <v>36</v>
      </c>
      <c r="D2118" s="5" t="s">
        <v>41</v>
      </c>
      <c r="E2118" s="5" t="s">
        <v>14</v>
      </c>
      <c r="F2118" s="5" t="s">
        <v>13</v>
      </c>
      <c r="G2118" s="7">
        <v>11656</v>
      </c>
    </row>
    <row r="2119" spans="1:7" ht="17.25" x14ac:dyDescent="0.3">
      <c r="A2119" s="4" t="s">
        <v>51</v>
      </c>
      <c r="B2119" s="5" t="s">
        <v>35</v>
      </c>
      <c r="C2119" s="6" t="s">
        <v>36</v>
      </c>
      <c r="D2119" s="5" t="s">
        <v>41</v>
      </c>
      <c r="E2119" s="5" t="s">
        <v>15</v>
      </c>
      <c r="F2119" s="5" t="s">
        <v>13</v>
      </c>
      <c r="G2119" s="7">
        <v>8817</v>
      </c>
    </row>
    <row r="2120" spans="1:7" ht="17.25" x14ac:dyDescent="0.3">
      <c r="A2120" s="4" t="s">
        <v>51</v>
      </c>
      <c r="B2120" s="5" t="s">
        <v>35</v>
      </c>
      <c r="C2120" s="6" t="s">
        <v>36</v>
      </c>
      <c r="D2120" s="5" t="s">
        <v>41</v>
      </c>
      <c r="E2120" s="5" t="s">
        <v>16</v>
      </c>
      <c r="F2120" s="5" t="s">
        <v>17</v>
      </c>
      <c r="G2120" s="7">
        <v>24598</v>
      </c>
    </row>
    <row r="2121" spans="1:7" ht="17.25" x14ac:dyDescent="0.3">
      <c r="A2121" s="4" t="s">
        <v>51</v>
      </c>
      <c r="B2121" s="5" t="s">
        <v>35</v>
      </c>
      <c r="C2121" s="6" t="s">
        <v>36</v>
      </c>
      <c r="D2121" s="5" t="s">
        <v>41</v>
      </c>
      <c r="E2121" s="5" t="s">
        <v>18</v>
      </c>
      <c r="F2121" s="5" t="s">
        <v>17</v>
      </c>
      <c r="G2121" s="7">
        <v>15611</v>
      </c>
    </row>
    <row r="2122" spans="1:7" ht="17.25" x14ac:dyDescent="0.3">
      <c r="A2122" s="4" t="s">
        <v>51</v>
      </c>
      <c r="B2122" s="5" t="s">
        <v>35</v>
      </c>
      <c r="C2122" s="6" t="s">
        <v>36</v>
      </c>
      <c r="D2122" s="5" t="s">
        <v>41</v>
      </c>
      <c r="E2122" s="5" t="s">
        <v>19</v>
      </c>
      <c r="F2122" s="5" t="s">
        <v>17</v>
      </c>
      <c r="G2122" s="7">
        <v>8293</v>
      </c>
    </row>
    <row r="2123" spans="1:7" ht="17.25" x14ac:dyDescent="0.3">
      <c r="A2123" s="4" t="s">
        <v>51</v>
      </c>
      <c r="B2123" s="5" t="s">
        <v>35</v>
      </c>
      <c r="C2123" s="6" t="s">
        <v>36</v>
      </c>
      <c r="D2123" s="5" t="s">
        <v>41</v>
      </c>
      <c r="E2123" s="5" t="s">
        <v>20</v>
      </c>
      <c r="F2123" s="5" t="s">
        <v>21</v>
      </c>
      <c r="G2123" s="7">
        <v>5983</v>
      </c>
    </row>
    <row r="2124" spans="1:7" ht="17.25" x14ac:dyDescent="0.3">
      <c r="A2124" s="4" t="s">
        <v>51</v>
      </c>
      <c r="B2124" s="5" t="s">
        <v>35</v>
      </c>
      <c r="C2124" s="6" t="s">
        <v>36</v>
      </c>
      <c r="D2124" s="5" t="s">
        <v>41</v>
      </c>
      <c r="E2124" s="5" t="s">
        <v>22</v>
      </c>
      <c r="F2124" s="5" t="s">
        <v>21</v>
      </c>
      <c r="G2124" s="7">
        <v>9215</v>
      </c>
    </row>
    <row r="2125" spans="1:7" ht="17.25" x14ac:dyDescent="0.3">
      <c r="A2125" s="4" t="s">
        <v>51</v>
      </c>
      <c r="B2125" s="5" t="s">
        <v>35</v>
      </c>
      <c r="C2125" s="6" t="s">
        <v>36</v>
      </c>
      <c r="D2125" s="5" t="s">
        <v>41</v>
      </c>
      <c r="E2125" s="5" t="s">
        <v>23</v>
      </c>
      <c r="F2125" s="5" t="s">
        <v>21</v>
      </c>
      <c r="G2125" s="7">
        <v>6134</v>
      </c>
    </row>
    <row r="2126" spans="1:7" ht="17.25" x14ac:dyDescent="0.3">
      <c r="A2126" s="4" t="s">
        <v>52</v>
      </c>
      <c r="B2126" s="5" t="s">
        <v>35</v>
      </c>
      <c r="C2126" s="6" t="s">
        <v>36</v>
      </c>
      <c r="D2126" s="5" t="s">
        <v>41</v>
      </c>
      <c r="E2126" s="5" t="s">
        <v>8</v>
      </c>
      <c r="F2126" s="5" t="s">
        <v>9</v>
      </c>
      <c r="G2126" s="7">
        <v>6950</v>
      </c>
    </row>
    <row r="2127" spans="1:7" ht="17.25" x14ac:dyDescent="0.3">
      <c r="A2127" s="4" t="s">
        <v>52</v>
      </c>
      <c r="B2127" s="5" t="s">
        <v>35</v>
      </c>
      <c r="C2127" s="6" t="s">
        <v>36</v>
      </c>
      <c r="D2127" s="5" t="s">
        <v>41</v>
      </c>
      <c r="E2127" s="5" t="s">
        <v>10</v>
      </c>
      <c r="F2127" s="5" t="s">
        <v>9</v>
      </c>
      <c r="G2127" s="7">
        <v>16435</v>
      </c>
    </row>
    <row r="2128" spans="1:7" ht="17.25" x14ac:dyDescent="0.3">
      <c r="A2128" s="4" t="s">
        <v>52</v>
      </c>
      <c r="B2128" s="5" t="s">
        <v>35</v>
      </c>
      <c r="C2128" s="6" t="s">
        <v>36</v>
      </c>
      <c r="D2128" s="5" t="s">
        <v>41</v>
      </c>
      <c r="E2128" s="5" t="s">
        <v>11</v>
      </c>
      <c r="F2128" s="5" t="s">
        <v>9</v>
      </c>
      <c r="G2128" s="7">
        <v>11194</v>
      </c>
    </row>
    <row r="2129" spans="1:7" ht="17.25" x14ac:dyDescent="0.3">
      <c r="A2129" s="4" t="s">
        <v>52</v>
      </c>
      <c r="B2129" s="5" t="s">
        <v>35</v>
      </c>
      <c r="C2129" s="6" t="s">
        <v>36</v>
      </c>
      <c r="D2129" s="5" t="s">
        <v>41</v>
      </c>
      <c r="E2129" s="5" t="s">
        <v>12</v>
      </c>
      <c r="F2129" s="5" t="s">
        <v>13</v>
      </c>
      <c r="G2129" s="7">
        <v>25585</v>
      </c>
    </row>
    <row r="2130" spans="1:7" ht="17.25" x14ac:dyDescent="0.3">
      <c r="A2130" s="4" t="s">
        <v>52</v>
      </c>
      <c r="B2130" s="5" t="s">
        <v>35</v>
      </c>
      <c r="C2130" s="6" t="s">
        <v>36</v>
      </c>
      <c r="D2130" s="5" t="s">
        <v>41</v>
      </c>
      <c r="E2130" s="5" t="s">
        <v>14</v>
      </c>
      <c r="F2130" s="5" t="s">
        <v>13</v>
      </c>
      <c r="G2130" s="7">
        <v>20066</v>
      </c>
    </row>
    <row r="2131" spans="1:7" ht="17.25" x14ac:dyDescent="0.3">
      <c r="A2131" s="4" t="s">
        <v>52</v>
      </c>
      <c r="B2131" s="5" t="s">
        <v>35</v>
      </c>
      <c r="C2131" s="6" t="s">
        <v>36</v>
      </c>
      <c r="D2131" s="5" t="s">
        <v>41</v>
      </c>
      <c r="E2131" s="5" t="s">
        <v>15</v>
      </c>
      <c r="F2131" s="5" t="s">
        <v>13</v>
      </c>
      <c r="G2131" s="7">
        <v>9387</v>
      </c>
    </row>
    <row r="2132" spans="1:7" ht="17.25" x14ac:dyDescent="0.3">
      <c r="A2132" s="4" t="s">
        <v>52</v>
      </c>
      <c r="B2132" s="5" t="s">
        <v>35</v>
      </c>
      <c r="C2132" s="6" t="s">
        <v>36</v>
      </c>
      <c r="D2132" s="5" t="s">
        <v>41</v>
      </c>
      <c r="E2132" s="5" t="s">
        <v>16</v>
      </c>
      <c r="F2132" s="5" t="s">
        <v>17</v>
      </c>
      <c r="G2132" s="7">
        <v>6947</v>
      </c>
    </row>
    <row r="2133" spans="1:7" ht="17.25" x14ac:dyDescent="0.3">
      <c r="A2133" s="4" t="s">
        <v>52</v>
      </c>
      <c r="B2133" s="5" t="s">
        <v>35</v>
      </c>
      <c r="C2133" s="6" t="s">
        <v>36</v>
      </c>
      <c r="D2133" s="5" t="s">
        <v>41</v>
      </c>
      <c r="E2133" s="5" t="s">
        <v>18</v>
      </c>
      <c r="F2133" s="5" t="s">
        <v>17</v>
      </c>
      <c r="G2133" s="7">
        <v>12793</v>
      </c>
    </row>
    <row r="2134" spans="1:7" ht="17.25" x14ac:dyDescent="0.3">
      <c r="A2134" s="4" t="s">
        <v>52</v>
      </c>
      <c r="B2134" s="5" t="s">
        <v>35</v>
      </c>
      <c r="C2134" s="6" t="s">
        <v>36</v>
      </c>
      <c r="D2134" s="5" t="s">
        <v>41</v>
      </c>
      <c r="E2134" s="5" t="s">
        <v>19</v>
      </c>
      <c r="F2134" s="5" t="s">
        <v>17</v>
      </c>
      <c r="G2134" s="7">
        <v>12472</v>
      </c>
    </row>
    <row r="2135" spans="1:7" ht="17.25" x14ac:dyDescent="0.3">
      <c r="A2135" s="4" t="s">
        <v>52</v>
      </c>
      <c r="B2135" s="5" t="s">
        <v>35</v>
      </c>
      <c r="C2135" s="6" t="s">
        <v>36</v>
      </c>
      <c r="D2135" s="5" t="s">
        <v>41</v>
      </c>
      <c r="E2135" s="5" t="s">
        <v>20</v>
      </c>
      <c r="F2135" s="5" t="s">
        <v>21</v>
      </c>
      <c r="G2135" s="7">
        <v>3960</v>
      </c>
    </row>
    <row r="2136" spans="1:7" ht="17.25" x14ac:dyDescent="0.3">
      <c r="A2136" s="4" t="s">
        <v>52</v>
      </c>
      <c r="B2136" s="5" t="s">
        <v>35</v>
      </c>
      <c r="C2136" s="6" t="s">
        <v>36</v>
      </c>
      <c r="D2136" s="5" t="s">
        <v>41</v>
      </c>
      <c r="E2136" s="5" t="s">
        <v>22</v>
      </c>
      <c r="F2136" s="5" t="s">
        <v>21</v>
      </c>
      <c r="G2136" s="7">
        <v>29469</v>
      </c>
    </row>
    <row r="2137" spans="1:7" ht="17.25" x14ac:dyDescent="0.3">
      <c r="A2137" s="4" t="s">
        <v>52</v>
      </c>
      <c r="B2137" s="5" t="s">
        <v>35</v>
      </c>
      <c r="C2137" s="6" t="s">
        <v>36</v>
      </c>
      <c r="D2137" s="5" t="s">
        <v>41</v>
      </c>
      <c r="E2137" s="5" t="s">
        <v>23</v>
      </c>
      <c r="F2137" s="5" t="s">
        <v>21</v>
      </c>
      <c r="G2137" s="7">
        <v>16416</v>
      </c>
    </row>
    <row r="2138" spans="1:7" ht="17.25" x14ac:dyDescent="0.3">
      <c r="A2138" s="4" t="s">
        <v>53</v>
      </c>
      <c r="B2138" s="5" t="s">
        <v>35</v>
      </c>
      <c r="C2138" s="6" t="s">
        <v>36</v>
      </c>
      <c r="D2138" s="5" t="s">
        <v>41</v>
      </c>
      <c r="E2138" s="5" t="s">
        <v>8</v>
      </c>
      <c r="F2138" s="5" t="s">
        <v>9</v>
      </c>
      <c r="G2138" s="7">
        <v>6928</v>
      </c>
    </row>
    <row r="2139" spans="1:7" ht="17.25" x14ac:dyDescent="0.3">
      <c r="A2139" s="4" t="s">
        <v>53</v>
      </c>
      <c r="B2139" s="5" t="s">
        <v>35</v>
      </c>
      <c r="C2139" s="6" t="s">
        <v>36</v>
      </c>
      <c r="D2139" s="5" t="s">
        <v>41</v>
      </c>
      <c r="E2139" s="5" t="s">
        <v>10</v>
      </c>
      <c r="F2139" s="5" t="s">
        <v>9</v>
      </c>
      <c r="G2139" s="7">
        <v>9697</v>
      </c>
    </row>
    <row r="2140" spans="1:7" ht="17.25" x14ac:dyDescent="0.3">
      <c r="A2140" s="4" t="s">
        <v>53</v>
      </c>
      <c r="B2140" s="5" t="s">
        <v>35</v>
      </c>
      <c r="C2140" s="6" t="s">
        <v>36</v>
      </c>
      <c r="D2140" s="5" t="s">
        <v>41</v>
      </c>
      <c r="E2140" s="5" t="s">
        <v>11</v>
      </c>
      <c r="F2140" s="5" t="s">
        <v>9</v>
      </c>
      <c r="G2140" s="7">
        <v>6735</v>
      </c>
    </row>
    <row r="2141" spans="1:7" ht="17.25" x14ac:dyDescent="0.3">
      <c r="A2141" s="4" t="s">
        <v>53</v>
      </c>
      <c r="B2141" s="5" t="s">
        <v>35</v>
      </c>
      <c r="C2141" s="6" t="s">
        <v>36</v>
      </c>
      <c r="D2141" s="5" t="s">
        <v>41</v>
      </c>
      <c r="E2141" s="5" t="s">
        <v>12</v>
      </c>
      <c r="F2141" s="5" t="s">
        <v>13</v>
      </c>
      <c r="G2141" s="7">
        <v>9359</v>
      </c>
    </row>
    <row r="2142" spans="1:7" ht="17.25" x14ac:dyDescent="0.3">
      <c r="A2142" s="4" t="s">
        <v>53</v>
      </c>
      <c r="B2142" s="5" t="s">
        <v>35</v>
      </c>
      <c r="C2142" s="6" t="s">
        <v>36</v>
      </c>
      <c r="D2142" s="5" t="s">
        <v>41</v>
      </c>
      <c r="E2142" s="5" t="s">
        <v>14</v>
      </c>
      <c r="F2142" s="5" t="s">
        <v>13</v>
      </c>
      <c r="G2142" s="7">
        <v>8655</v>
      </c>
    </row>
    <row r="2143" spans="1:7" ht="17.25" x14ac:dyDescent="0.3">
      <c r="A2143" s="4" t="s">
        <v>53</v>
      </c>
      <c r="B2143" s="5" t="s">
        <v>35</v>
      </c>
      <c r="C2143" s="6" t="s">
        <v>36</v>
      </c>
      <c r="D2143" s="5" t="s">
        <v>41</v>
      </c>
      <c r="E2143" s="5" t="s">
        <v>15</v>
      </c>
      <c r="F2143" s="5" t="s">
        <v>13</v>
      </c>
      <c r="G2143" s="7">
        <v>6087</v>
      </c>
    </row>
    <row r="2144" spans="1:7" ht="17.25" x14ac:dyDescent="0.3">
      <c r="A2144" s="4" t="s">
        <v>53</v>
      </c>
      <c r="B2144" s="5" t="s">
        <v>35</v>
      </c>
      <c r="C2144" s="6" t="s">
        <v>36</v>
      </c>
      <c r="D2144" s="5" t="s">
        <v>41</v>
      </c>
      <c r="E2144" s="5" t="s">
        <v>16</v>
      </c>
      <c r="F2144" s="5" t="s">
        <v>17</v>
      </c>
      <c r="G2144" s="7">
        <v>7354</v>
      </c>
    </row>
    <row r="2145" spans="1:7" ht="17.25" x14ac:dyDescent="0.3">
      <c r="A2145" s="4" t="s">
        <v>53</v>
      </c>
      <c r="B2145" s="5" t="s">
        <v>35</v>
      </c>
      <c r="C2145" s="6" t="s">
        <v>36</v>
      </c>
      <c r="D2145" s="5" t="s">
        <v>41</v>
      </c>
      <c r="E2145" s="5" t="s">
        <v>18</v>
      </c>
      <c r="F2145" s="5" t="s">
        <v>17</v>
      </c>
      <c r="G2145" s="7">
        <v>5921</v>
      </c>
    </row>
    <row r="2146" spans="1:7" ht="17.25" x14ac:dyDescent="0.3">
      <c r="A2146" s="4" t="s">
        <v>53</v>
      </c>
      <c r="B2146" s="5" t="s">
        <v>35</v>
      </c>
      <c r="C2146" s="6" t="s">
        <v>36</v>
      </c>
      <c r="D2146" s="5" t="s">
        <v>41</v>
      </c>
      <c r="E2146" s="5" t="s">
        <v>19</v>
      </c>
      <c r="F2146" s="5" t="s">
        <v>17</v>
      </c>
      <c r="G2146" s="7">
        <v>7730</v>
      </c>
    </row>
    <row r="2147" spans="1:7" ht="17.25" x14ac:dyDescent="0.3">
      <c r="A2147" s="4" t="s">
        <v>53</v>
      </c>
      <c r="B2147" s="5" t="s">
        <v>35</v>
      </c>
      <c r="C2147" s="6" t="s">
        <v>36</v>
      </c>
      <c r="D2147" s="5" t="s">
        <v>41</v>
      </c>
      <c r="E2147" s="5" t="s">
        <v>20</v>
      </c>
      <c r="F2147" s="5" t="s">
        <v>21</v>
      </c>
      <c r="G2147" s="7">
        <v>1347</v>
      </c>
    </row>
    <row r="2148" spans="1:7" ht="17.25" x14ac:dyDescent="0.3">
      <c r="A2148" s="4" t="s">
        <v>53</v>
      </c>
      <c r="B2148" s="5" t="s">
        <v>35</v>
      </c>
      <c r="C2148" s="6" t="s">
        <v>36</v>
      </c>
      <c r="D2148" s="5" t="s">
        <v>41</v>
      </c>
      <c r="E2148" s="5" t="s">
        <v>22</v>
      </c>
      <c r="F2148" s="5" t="s">
        <v>21</v>
      </c>
      <c r="G2148" s="7">
        <v>7868</v>
      </c>
    </row>
    <row r="2149" spans="1:7" ht="17.25" x14ac:dyDescent="0.3">
      <c r="A2149" s="4" t="s">
        <v>53</v>
      </c>
      <c r="B2149" s="5" t="s">
        <v>35</v>
      </c>
      <c r="C2149" s="6" t="s">
        <v>36</v>
      </c>
      <c r="D2149" s="5" t="s">
        <v>41</v>
      </c>
      <c r="E2149" s="5" t="s">
        <v>23</v>
      </c>
      <c r="F2149" s="5" t="s">
        <v>21</v>
      </c>
      <c r="G2149" s="7">
        <v>6689</v>
      </c>
    </row>
    <row r="2150" spans="1:7" ht="17.25" x14ac:dyDescent="0.3">
      <c r="A2150" s="4" t="s">
        <v>54</v>
      </c>
      <c r="B2150" s="5" t="s">
        <v>35</v>
      </c>
      <c r="C2150" s="6" t="s">
        <v>36</v>
      </c>
      <c r="D2150" s="5" t="s">
        <v>41</v>
      </c>
      <c r="E2150" s="5" t="s">
        <v>8</v>
      </c>
      <c r="F2150" s="5" t="s">
        <v>9</v>
      </c>
      <c r="G2150" s="7">
        <v>27242</v>
      </c>
    </row>
    <row r="2151" spans="1:7" ht="17.25" x14ac:dyDescent="0.3">
      <c r="A2151" s="4" t="s">
        <v>54</v>
      </c>
      <c r="B2151" s="5" t="s">
        <v>35</v>
      </c>
      <c r="C2151" s="6" t="s">
        <v>36</v>
      </c>
      <c r="D2151" s="5" t="s">
        <v>41</v>
      </c>
      <c r="E2151" s="5" t="s">
        <v>10</v>
      </c>
      <c r="F2151" s="5" t="s">
        <v>9</v>
      </c>
      <c r="G2151" s="7">
        <v>10859</v>
      </c>
    </row>
    <row r="2152" spans="1:7" ht="17.25" x14ac:dyDescent="0.3">
      <c r="A2152" s="4" t="s">
        <v>54</v>
      </c>
      <c r="B2152" s="5" t="s">
        <v>35</v>
      </c>
      <c r="C2152" s="6" t="s">
        <v>36</v>
      </c>
      <c r="D2152" s="5" t="s">
        <v>41</v>
      </c>
      <c r="E2152" s="5" t="s">
        <v>11</v>
      </c>
      <c r="F2152" s="5" t="s">
        <v>9</v>
      </c>
      <c r="G2152" s="7">
        <v>4620</v>
      </c>
    </row>
    <row r="2153" spans="1:7" ht="17.25" x14ac:dyDescent="0.3">
      <c r="A2153" s="4" t="s">
        <v>54</v>
      </c>
      <c r="B2153" s="5" t="s">
        <v>35</v>
      </c>
      <c r="C2153" s="6" t="s">
        <v>36</v>
      </c>
      <c r="D2153" s="5" t="s">
        <v>41</v>
      </c>
      <c r="E2153" s="5" t="s">
        <v>12</v>
      </c>
      <c r="F2153" s="5" t="s">
        <v>13</v>
      </c>
      <c r="G2153" s="7">
        <v>26599</v>
      </c>
    </row>
    <row r="2154" spans="1:7" ht="17.25" x14ac:dyDescent="0.3">
      <c r="A2154" s="4" t="s">
        <v>54</v>
      </c>
      <c r="B2154" s="5" t="s">
        <v>35</v>
      </c>
      <c r="C2154" s="6" t="s">
        <v>36</v>
      </c>
      <c r="D2154" s="5" t="s">
        <v>41</v>
      </c>
      <c r="E2154" s="5" t="s">
        <v>14</v>
      </c>
      <c r="F2154" s="5" t="s">
        <v>13</v>
      </c>
      <c r="G2154" s="7">
        <v>20269</v>
      </c>
    </row>
    <row r="2155" spans="1:7" ht="17.25" x14ac:dyDescent="0.3">
      <c r="A2155" s="4" t="s">
        <v>54</v>
      </c>
      <c r="B2155" s="5" t="s">
        <v>35</v>
      </c>
      <c r="C2155" s="6" t="s">
        <v>36</v>
      </c>
      <c r="D2155" s="5" t="s">
        <v>41</v>
      </c>
      <c r="E2155" s="5" t="s">
        <v>15</v>
      </c>
      <c r="F2155" s="5" t="s">
        <v>13</v>
      </c>
      <c r="G2155" s="7">
        <v>22449</v>
      </c>
    </row>
    <row r="2156" spans="1:7" ht="17.25" x14ac:dyDescent="0.3">
      <c r="A2156" s="4" t="s">
        <v>54</v>
      </c>
      <c r="B2156" s="5" t="s">
        <v>35</v>
      </c>
      <c r="C2156" s="6" t="s">
        <v>36</v>
      </c>
      <c r="D2156" s="5" t="s">
        <v>41</v>
      </c>
      <c r="E2156" s="5" t="s">
        <v>16</v>
      </c>
      <c r="F2156" s="5" t="s">
        <v>17</v>
      </c>
      <c r="G2156" s="7">
        <v>15357</v>
      </c>
    </row>
    <row r="2157" spans="1:7" ht="17.25" x14ac:dyDescent="0.3">
      <c r="A2157" s="4" t="s">
        <v>54</v>
      </c>
      <c r="B2157" s="5" t="s">
        <v>35</v>
      </c>
      <c r="C2157" s="6" t="s">
        <v>36</v>
      </c>
      <c r="D2157" s="5" t="s">
        <v>41</v>
      </c>
      <c r="E2157" s="5" t="s">
        <v>18</v>
      </c>
      <c r="F2157" s="5" t="s">
        <v>17</v>
      </c>
      <c r="G2157" s="7">
        <v>9456</v>
      </c>
    </row>
    <row r="2158" spans="1:7" ht="17.25" x14ac:dyDescent="0.3">
      <c r="A2158" s="4" t="s">
        <v>54</v>
      </c>
      <c r="B2158" s="5" t="s">
        <v>35</v>
      </c>
      <c r="C2158" s="6" t="s">
        <v>36</v>
      </c>
      <c r="D2158" s="5" t="s">
        <v>41</v>
      </c>
      <c r="E2158" s="5" t="s">
        <v>19</v>
      </c>
      <c r="F2158" s="5" t="s">
        <v>17</v>
      </c>
      <c r="G2158" s="7">
        <v>8724</v>
      </c>
    </row>
    <row r="2159" spans="1:7" ht="17.25" x14ac:dyDescent="0.3">
      <c r="A2159" s="4" t="s">
        <v>54</v>
      </c>
      <c r="B2159" s="5" t="s">
        <v>35</v>
      </c>
      <c r="C2159" s="6" t="s">
        <v>36</v>
      </c>
      <c r="D2159" s="5" t="s">
        <v>41</v>
      </c>
      <c r="E2159" s="5" t="s">
        <v>20</v>
      </c>
      <c r="F2159" s="5" t="s">
        <v>21</v>
      </c>
      <c r="G2159" s="7">
        <v>2705</v>
      </c>
    </row>
    <row r="2160" spans="1:7" ht="17.25" x14ac:dyDescent="0.3">
      <c r="A2160" s="4" t="s">
        <v>54</v>
      </c>
      <c r="B2160" s="5" t="s">
        <v>35</v>
      </c>
      <c r="C2160" s="6" t="s">
        <v>36</v>
      </c>
      <c r="D2160" s="5" t="s">
        <v>41</v>
      </c>
      <c r="E2160" s="5" t="s">
        <v>22</v>
      </c>
      <c r="F2160" s="5" t="s">
        <v>21</v>
      </c>
      <c r="G2160" s="7">
        <v>21288</v>
      </c>
    </row>
    <row r="2161" spans="1:7" ht="17.25" x14ac:dyDescent="0.3">
      <c r="A2161" s="4" t="s">
        <v>54</v>
      </c>
      <c r="B2161" s="5" t="s">
        <v>35</v>
      </c>
      <c r="C2161" s="6" t="s">
        <v>36</v>
      </c>
      <c r="D2161" s="5" t="s">
        <v>41</v>
      </c>
      <c r="E2161" s="5" t="s">
        <v>23</v>
      </c>
      <c r="F2161" s="5" t="s">
        <v>21</v>
      </c>
      <c r="G2161" s="7">
        <v>10115</v>
      </c>
    </row>
    <row r="2162" spans="1:7" ht="17.25" x14ac:dyDescent="0.3">
      <c r="A2162" s="4" t="s">
        <v>55</v>
      </c>
      <c r="B2162" s="5" t="s">
        <v>35</v>
      </c>
      <c r="C2162" s="6" t="s">
        <v>36</v>
      </c>
      <c r="D2162" s="5" t="s">
        <v>37</v>
      </c>
      <c r="E2162" s="5" t="s">
        <v>8</v>
      </c>
      <c r="F2162" s="5" t="s">
        <v>9</v>
      </c>
      <c r="G2162" s="7">
        <v>6889</v>
      </c>
    </row>
    <row r="2163" spans="1:7" ht="17.25" x14ac:dyDescent="0.3">
      <c r="A2163" s="4" t="s">
        <v>55</v>
      </c>
      <c r="B2163" s="5" t="s">
        <v>35</v>
      </c>
      <c r="C2163" s="6" t="s">
        <v>36</v>
      </c>
      <c r="D2163" s="5" t="s">
        <v>37</v>
      </c>
      <c r="E2163" s="5" t="s">
        <v>10</v>
      </c>
      <c r="F2163" s="5" t="s">
        <v>9</v>
      </c>
      <c r="G2163" s="7">
        <v>6046</v>
      </c>
    </row>
    <row r="2164" spans="1:7" ht="17.25" x14ac:dyDescent="0.3">
      <c r="A2164" s="4" t="s">
        <v>55</v>
      </c>
      <c r="B2164" s="5" t="s">
        <v>35</v>
      </c>
      <c r="C2164" s="6" t="s">
        <v>36</v>
      </c>
      <c r="D2164" s="5" t="s">
        <v>37</v>
      </c>
      <c r="E2164" s="5" t="s">
        <v>11</v>
      </c>
      <c r="F2164" s="5" t="s">
        <v>9</v>
      </c>
      <c r="G2164" s="7">
        <v>9339</v>
      </c>
    </row>
    <row r="2165" spans="1:7" ht="17.25" x14ac:dyDescent="0.3">
      <c r="A2165" s="4" t="s">
        <v>55</v>
      </c>
      <c r="B2165" s="5" t="s">
        <v>35</v>
      </c>
      <c r="C2165" s="6" t="s">
        <v>36</v>
      </c>
      <c r="D2165" s="5" t="s">
        <v>37</v>
      </c>
      <c r="E2165" s="5" t="s">
        <v>12</v>
      </c>
      <c r="F2165" s="5" t="s">
        <v>13</v>
      </c>
      <c r="G2165" s="7">
        <v>1098</v>
      </c>
    </row>
    <row r="2166" spans="1:7" ht="17.25" x14ac:dyDescent="0.3">
      <c r="A2166" s="4" t="s">
        <v>55</v>
      </c>
      <c r="B2166" s="5" t="s">
        <v>35</v>
      </c>
      <c r="C2166" s="6" t="s">
        <v>36</v>
      </c>
      <c r="D2166" s="5" t="s">
        <v>37</v>
      </c>
      <c r="E2166" s="5" t="s">
        <v>14</v>
      </c>
      <c r="F2166" s="5" t="s">
        <v>13</v>
      </c>
      <c r="G2166" s="7">
        <v>2124</v>
      </c>
    </row>
    <row r="2167" spans="1:7" ht="17.25" x14ac:dyDescent="0.3">
      <c r="A2167" s="4" t="s">
        <v>55</v>
      </c>
      <c r="B2167" s="5" t="s">
        <v>35</v>
      </c>
      <c r="C2167" s="6" t="s">
        <v>36</v>
      </c>
      <c r="D2167" s="5" t="s">
        <v>37</v>
      </c>
      <c r="E2167" s="5" t="s">
        <v>15</v>
      </c>
      <c r="F2167" s="5" t="s">
        <v>13</v>
      </c>
      <c r="G2167" s="7">
        <v>1387</v>
      </c>
    </row>
    <row r="2168" spans="1:7" ht="17.25" x14ac:dyDescent="0.3">
      <c r="A2168" s="4" t="s">
        <v>55</v>
      </c>
      <c r="B2168" s="5" t="s">
        <v>35</v>
      </c>
      <c r="C2168" s="6" t="s">
        <v>36</v>
      </c>
      <c r="D2168" s="5" t="s">
        <v>37</v>
      </c>
      <c r="E2168" s="5" t="s">
        <v>16</v>
      </c>
      <c r="F2168" s="5" t="s">
        <v>17</v>
      </c>
      <c r="G2168" s="7">
        <v>1946</v>
      </c>
    </row>
    <row r="2169" spans="1:7" ht="17.25" x14ac:dyDescent="0.3">
      <c r="A2169" s="4" t="s">
        <v>55</v>
      </c>
      <c r="B2169" s="5" t="s">
        <v>35</v>
      </c>
      <c r="C2169" s="6" t="s">
        <v>36</v>
      </c>
      <c r="D2169" s="5" t="s">
        <v>37</v>
      </c>
      <c r="E2169" s="5" t="s">
        <v>18</v>
      </c>
      <c r="F2169" s="5" t="s">
        <v>17</v>
      </c>
      <c r="G2169" s="7">
        <v>9441</v>
      </c>
    </row>
    <row r="2170" spans="1:7" ht="17.25" x14ac:dyDescent="0.3">
      <c r="A2170" s="4" t="s">
        <v>55</v>
      </c>
      <c r="B2170" s="5" t="s">
        <v>35</v>
      </c>
      <c r="C2170" s="6" t="s">
        <v>36</v>
      </c>
      <c r="D2170" s="5" t="s">
        <v>37</v>
      </c>
      <c r="E2170" s="5" t="s">
        <v>19</v>
      </c>
      <c r="F2170" s="5" t="s">
        <v>17</v>
      </c>
      <c r="G2170" s="7">
        <v>6159</v>
      </c>
    </row>
    <row r="2171" spans="1:7" ht="17.25" x14ac:dyDescent="0.3">
      <c r="A2171" s="4" t="s">
        <v>55</v>
      </c>
      <c r="B2171" s="5" t="s">
        <v>35</v>
      </c>
      <c r="C2171" s="6" t="s">
        <v>36</v>
      </c>
      <c r="D2171" s="5" t="s">
        <v>37</v>
      </c>
      <c r="E2171" s="5" t="s">
        <v>20</v>
      </c>
      <c r="F2171" s="5" t="s">
        <v>21</v>
      </c>
      <c r="G2171" s="7">
        <v>1115</v>
      </c>
    </row>
    <row r="2172" spans="1:7" ht="17.25" x14ac:dyDescent="0.3">
      <c r="A2172" s="4" t="s">
        <v>55</v>
      </c>
      <c r="B2172" s="5" t="s">
        <v>35</v>
      </c>
      <c r="C2172" s="6" t="s">
        <v>36</v>
      </c>
      <c r="D2172" s="5" t="s">
        <v>37</v>
      </c>
      <c r="E2172" s="5" t="s">
        <v>22</v>
      </c>
      <c r="F2172" s="5" t="s">
        <v>21</v>
      </c>
      <c r="G2172" s="7">
        <v>7635</v>
      </c>
    </row>
    <row r="2173" spans="1:7" ht="17.25" x14ac:dyDescent="0.3">
      <c r="A2173" s="4" t="s">
        <v>55</v>
      </c>
      <c r="B2173" s="5" t="s">
        <v>35</v>
      </c>
      <c r="C2173" s="6" t="s">
        <v>36</v>
      </c>
      <c r="D2173" s="5" t="s">
        <v>37</v>
      </c>
      <c r="E2173" s="5" t="s">
        <v>23</v>
      </c>
      <c r="F2173" s="5" t="s">
        <v>21</v>
      </c>
      <c r="G2173" s="7">
        <v>4963</v>
      </c>
    </row>
    <row r="2174" spans="1:7" ht="17.25" x14ac:dyDescent="0.3">
      <c r="A2174" s="4" t="s">
        <v>56</v>
      </c>
      <c r="B2174" s="5" t="s">
        <v>35</v>
      </c>
      <c r="C2174" s="6" t="s">
        <v>36</v>
      </c>
      <c r="D2174" s="5" t="s">
        <v>37</v>
      </c>
      <c r="E2174" s="5" t="s">
        <v>8</v>
      </c>
      <c r="F2174" s="5" t="s">
        <v>9</v>
      </c>
      <c r="G2174" s="7">
        <v>9655</v>
      </c>
    </row>
    <row r="2175" spans="1:7" ht="17.25" x14ac:dyDescent="0.3">
      <c r="A2175" s="4" t="s">
        <v>56</v>
      </c>
      <c r="B2175" s="5" t="s">
        <v>35</v>
      </c>
      <c r="C2175" s="6" t="s">
        <v>36</v>
      </c>
      <c r="D2175" s="5" t="s">
        <v>37</v>
      </c>
      <c r="E2175" s="5" t="s">
        <v>10</v>
      </c>
      <c r="F2175" s="5" t="s">
        <v>9</v>
      </c>
      <c r="G2175" s="7">
        <v>7881</v>
      </c>
    </row>
    <row r="2176" spans="1:7" ht="17.25" x14ac:dyDescent="0.3">
      <c r="A2176" s="4" t="s">
        <v>56</v>
      </c>
      <c r="B2176" s="5" t="s">
        <v>35</v>
      </c>
      <c r="C2176" s="6" t="s">
        <v>36</v>
      </c>
      <c r="D2176" s="5" t="s">
        <v>37</v>
      </c>
      <c r="E2176" s="5" t="s">
        <v>11</v>
      </c>
      <c r="F2176" s="5" t="s">
        <v>9</v>
      </c>
      <c r="G2176" s="7">
        <v>24094</v>
      </c>
    </row>
    <row r="2177" spans="1:7" ht="17.25" x14ac:dyDescent="0.3">
      <c r="A2177" s="4" t="s">
        <v>56</v>
      </c>
      <c r="B2177" s="5" t="s">
        <v>35</v>
      </c>
      <c r="C2177" s="6" t="s">
        <v>36</v>
      </c>
      <c r="D2177" s="5" t="s">
        <v>37</v>
      </c>
      <c r="E2177" s="5" t="s">
        <v>12</v>
      </c>
      <c r="F2177" s="5" t="s">
        <v>13</v>
      </c>
      <c r="G2177" s="7">
        <v>5041</v>
      </c>
    </row>
    <row r="2178" spans="1:7" ht="17.25" x14ac:dyDescent="0.3">
      <c r="A2178" s="4" t="s">
        <v>56</v>
      </c>
      <c r="B2178" s="5" t="s">
        <v>35</v>
      </c>
      <c r="C2178" s="6" t="s">
        <v>36</v>
      </c>
      <c r="D2178" s="5" t="s">
        <v>37</v>
      </c>
      <c r="E2178" s="5" t="s">
        <v>14</v>
      </c>
      <c r="F2178" s="5" t="s">
        <v>13</v>
      </c>
      <c r="G2178" s="7">
        <v>5919</v>
      </c>
    </row>
    <row r="2179" spans="1:7" ht="17.25" x14ac:dyDescent="0.3">
      <c r="A2179" s="4" t="s">
        <v>56</v>
      </c>
      <c r="B2179" s="5" t="s">
        <v>35</v>
      </c>
      <c r="C2179" s="6" t="s">
        <v>36</v>
      </c>
      <c r="D2179" s="5" t="s">
        <v>37</v>
      </c>
      <c r="E2179" s="5" t="s">
        <v>15</v>
      </c>
      <c r="F2179" s="5" t="s">
        <v>13</v>
      </c>
      <c r="G2179" s="7">
        <v>15509</v>
      </c>
    </row>
    <row r="2180" spans="1:7" ht="17.25" x14ac:dyDescent="0.3">
      <c r="A2180" s="4" t="s">
        <v>56</v>
      </c>
      <c r="B2180" s="5" t="s">
        <v>35</v>
      </c>
      <c r="C2180" s="6" t="s">
        <v>36</v>
      </c>
      <c r="D2180" s="5" t="s">
        <v>37</v>
      </c>
      <c r="E2180" s="5" t="s">
        <v>16</v>
      </c>
      <c r="F2180" s="5" t="s">
        <v>17</v>
      </c>
      <c r="G2180" s="7">
        <v>24597</v>
      </c>
    </row>
    <row r="2181" spans="1:7" ht="17.25" x14ac:dyDescent="0.3">
      <c r="A2181" s="4" t="s">
        <v>56</v>
      </c>
      <c r="B2181" s="5" t="s">
        <v>35</v>
      </c>
      <c r="C2181" s="6" t="s">
        <v>36</v>
      </c>
      <c r="D2181" s="5" t="s">
        <v>37</v>
      </c>
      <c r="E2181" s="5" t="s">
        <v>18</v>
      </c>
      <c r="F2181" s="5" t="s">
        <v>17</v>
      </c>
      <c r="G2181" s="7">
        <v>1109</v>
      </c>
    </row>
    <row r="2182" spans="1:7" ht="17.25" x14ac:dyDescent="0.3">
      <c r="A2182" s="4" t="s">
        <v>56</v>
      </c>
      <c r="B2182" s="5" t="s">
        <v>35</v>
      </c>
      <c r="C2182" s="6" t="s">
        <v>36</v>
      </c>
      <c r="D2182" s="5" t="s">
        <v>37</v>
      </c>
      <c r="E2182" s="5" t="s">
        <v>19</v>
      </c>
      <c r="F2182" s="5" t="s">
        <v>17</v>
      </c>
      <c r="G2182" s="7">
        <v>24576</v>
      </c>
    </row>
    <row r="2183" spans="1:7" ht="17.25" x14ac:dyDescent="0.3">
      <c r="A2183" s="4" t="s">
        <v>56</v>
      </c>
      <c r="B2183" s="5" t="s">
        <v>35</v>
      </c>
      <c r="C2183" s="6" t="s">
        <v>36</v>
      </c>
      <c r="D2183" s="5" t="s">
        <v>37</v>
      </c>
      <c r="E2183" s="5" t="s">
        <v>20</v>
      </c>
      <c r="F2183" s="5" t="s">
        <v>21</v>
      </c>
      <c r="G2183" s="7">
        <v>18276</v>
      </c>
    </row>
    <row r="2184" spans="1:7" ht="17.25" x14ac:dyDescent="0.3">
      <c r="A2184" s="4" t="s">
        <v>56</v>
      </c>
      <c r="B2184" s="5" t="s">
        <v>35</v>
      </c>
      <c r="C2184" s="6" t="s">
        <v>36</v>
      </c>
      <c r="D2184" s="5" t="s">
        <v>37</v>
      </c>
      <c r="E2184" s="5" t="s">
        <v>22</v>
      </c>
      <c r="F2184" s="5" t="s">
        <v>21</v>
      </c>
      <c r="G2184" s="7">
        <v>16076</v>
      </c>
    </row>
    <row r="2185" spans="1:7" ht="17.25" x14ac:dyDescent="0.3">
      <c r="A2185" s="4" t="s">
        <v>56</v>
      </c>
      <c r="B2185" s="5" t="s">
        <v>35</v>
      </c>
      <c r="C2185" s="6" t="s">
        <v>36</v>
      </c>
      <c r="D2185" s="5" t="s">
        <v>37</v>
      </c>
      <c r="E2185" s="5" t="s">
        <v>23</v>
      </c>
      <c r="F2185" s="5" t="s">
        <v>21</v>
      </c>
      <c r="G2185" s="7">
        <v>12543</v>
      </c>
    </row>
    <row r="2186" spans="1:7" ht="17.25" x14ac:dyDescent="0.3">
      <c r="A2186" s="4" t="s">
        <v>57</v>
      </c>
      <c r="B2186" s="5" t="s">
        <v>35</v>
      </c>
      <c r="C2186" s="6" t="s">
        <v>36</v>
      </c>
      <c r="D2186" s="5" t="s">
        <v>37</v>
      </c>
      <c r="E2186" s="5" t="s">
        <v>8</v>
      </c>
      <c r="F2186" s="5" t="s">
        <v>9</v>
      </c>
      <c r="G2186" s="7">
        <v>27410</v>
      </c>
    </row>
    <row r="2187" spans="1:7" ht="17.25" x14ac:dyDescent="0.3">
      <c r="A2187" s="4" t="s">
        <v>57</v>
      </c>
      <c r="B2187" s="5" t="s">
        <v>35</v>
      </c>
      <c r="C2187" s="6" t="s">
        <v>36</v>
      </c>
      <c r="D2187" s="5" t="s">
        <v>37</v>
      </c>
      <c r="E2187" s="5" t="s">
        <v>10</v>
      </c>
      <c r="F2187" s="5" t="s">
        <v>9</v>
      </c>
      <c r="G2187" s="7">
        <v>29264</v>
      </c>
    </row>
    <row r="2188" spans="1:7" ht="17.25" x14ac:dyDescent="0.3">
      <c r="A2188" s="4" t="s">
        <v>57</v>
      </c>
      <c r="B2188" s="5" t="s">
        <v>35</v>
      </c>
      <c r="C2188" s="6" t="s">
        <v>36</v>
      </c>
      <c r="D2188" s="5" t="s">
        <v>37</v>
      </c>
      <c r="E2188" s="5" t="s">
        <v>11</v>
      </c>
      <c r="F2188" s="5" t="s">
        <v>9</v>
      </c>
      <c r="G2188" s="7">
        <v>4585</v>
      </c>
    </row>
    <row r="2189" spans="1:7" ht="17.25" x14ac:dyDescent="0.3">
      <c r="A2189" s="4" t="s">
        <v>57</v>
      </c>
      <c r="B2189" s="5" t="s">
        <v>35</v>
      </c>
      <c r="C2189" s="6" t="s">
        <v>36</v>
      </c>
      <c r="D2189" s="5" t="s">
        <v>37</v>
      </c>
      <c r="E2189" s="5" t="s">
        <v>12</v>
      </c>
      <c r="F2189" s="5" t="s">
        <v>13</v>
      </c>
      <c r="G2189" s="7">
        <v>12681</v>
      </c>
    </row>
    <row r="2190" spans="1:7" ht="17.25" x14ac:dyDescent="0.3">
      <c r="A2190" s="4" t="s">
        <v>57</v>
      </c>
      <c r="B2190" s="5" t="s">
        <v>35</v>
      </c>
      <c r="C2190" s="6" t="s">
        <v>36</v>
      </c>
      <c r="D2190" s="5" t="s">
        <v>37</v>
      </c>
      <c r="E2190" s="5" t="s">
        <v>14</v>
      </c>
      <c r="F2190" s="5" t="s">
        <v>13</v>
      </c>
      <c r="G2190" s="7">
        <v>22958</v>
      </c>
    </row>
    <row r="2191" spans="1:7" ht="17.25" x14ac:dyDescent="0.3">
      <c r="A2191" s="4" t="s">
        <v>57</v>
      </c>
      <c r="B2191" s="5" t="s">
        <v>35</v>
      </c>
      <c r="C2191" s="6" t="s">
        <v>36</v>
      </c>
      <c r="D2191" s="5" t="s">
        <v>37</v>
      </c>
      <c r="E2191" s="5" t="s">
        <v>15</v>
      </c>
      <c r="F2191" s="5" t="s">
        <v>13</v>
      </c>
      <c r="G2191" s="7">
        <v>25355</v>
      </c>
    </row>
    <row r="2192" spans="1:7" ht="17.25" x14ac:dyDescent="0.3">
      <c r="A2192" s="4" t="s">
        <v>57</v>
      </c>
      <c r="B2192" s="5" t="s">
        <v>35</v>
      </c>
      <c r="C2192" s="6" t="s">
        <v>36</v>
      </c>
      <c r="D2192" s="5" t="s">
        <v>37</v>
      </c>
      <c r="E2192" s="5" t="s">
        <v>16</v>
      </c>
      <c r="F2192" s="5" t="s">
        <v>17</v>
      </c>
      <c r="G2192" s="7">
        <v>11742</v>
      </c>
    </row>
    <row r="2193" spans="1:7" ht="17.25" x14ac:dyDescent="0.3">
      <c r="A2193" s="4" t="s">
        <v>57</v>
      </c>
      <c r="B2193" s="5" t="s">
        <v>35</v>
      </c>
      <c r="C2193" s="6" t="s">
        <v>36</v>
      </c>
      <c r="D2193" s="5" t="s">
        <v>37</v>
      </c>
      <c r="E2193" s="5" t="s">
        <v>18</v>
      </c>
      <c r="F2193" s="5" t="s">
        <v>17</v>
      </c>
      <c r="G2193" s="7">
        <v>4289</v>
      </c>
    </row>
    <row r="2194" spans="1:7" ht="17.25" x14ac:dyDescent="0.3">
      <c r="A2194" s="4" t="s">
        <v>57</v>
      </c>
      <c r="B2194" s="5" t="s">
        <v>35</v>
      </c>
      <c r="C2194" s="6" t="s">
        <v>36</v>
      </c>
      <c r="D2194" s="5" t="s">
        <v>37</v>
      </c>
      <c r="E2194" s="5" t="s">
        <v>19</v>
      </c>
      <c r="F2194" s="5" t="s">
        <v>17</v>
      </c>
      <c r="G2194" s="7">
        <v>17570</v>
      </c>
    </row>
    <row r="2195" spans="1:7" ht="17.25" x14ac:dyDescent="0.3">
      <c r="A2195" s="4" t="s">
        <v>57</v>
      </c>
      <c r="B2195" s="5" t="s">
        <v>35</v>
      </c>
      <c r="C2195" s="6" t="s">
        <v>36</v>
      </c>
      <c r="D2195" s="5" t="s">
        <v>37</v>
      </c>
      <c r="E2195" s="5" t="s">
        <v>20</v>
      </c>
      <c r="F2195" s="5" t="s">
        <v>21</v>
      </c>
      <c r="G2195" s="7">
        <v>2943</v>
      </c>
    </row>
    <row r="2196" spans="1:7" ht="17.25" x14ac:dyDescent="0.3">
      <c r="A2196" s="4" t="s">
        <v>57</v>
      </c>
      <c r="B2196" s="5" t="s">
        <v>35</v>
      </c>
      <c r="C2196" s="6" t="s">
        <v>36</v>
      </c>
      <c r="D2196" s="5" t="s">
        <v>37</v>
      </c>
      <c r="E2196" s="5" t="s">
        <v>22</v>
      </c>
      <c r="F2196" s="5" t="s">
        <v>21</v>
      </c>
      <c r="G2196" s="7">
        <v>19188</v>
      </c>
    </row>
    <row r="2197" spans="1:7" ht="17.25" x14ac:dyDescent="0.3">
      <c r="A2197" s="4" t="s">
        <v>57</v>
      </c>
      <c r="B2197" s="5" t="s">
        <v>35</v>
      </c>
      <c r="C2197" s="6" t="s">
        <v>36</v>
      </c>
      <c r="D2197" s="5" t="s">
        <v>37</v>
      </c>
      <c r="E2197" s="5" t="s">
        <v>23</v>
      </c>
      <c r="F2197" s="5" t="s">
        <v>21</v>
      </c>
      <c r="G2197" s="7">
        <v>9678</v>
      </c>
    </row>
    <row r="2198" spans="1:7" ht="17.25" x14ac:dyDescent="0.3">
      <c r="A2198" s="4" t="s">
        <v>58</v>
      </c>
      <c r="B2198" s="5" t="s">
        <v>35</v>
      </c>
      <c r="C2198" s="6" t="s">
        <v>36</v>
      </c>
      <c r="D2198" s="5" t="s">
        <v>37</v>
      </c>
      <c r="E2198" s="5" t="s">
        <v>8</v>
      </c>
      <c r="F2198" s="5" t="s">
        <v>9</v>
      </c>
      <c r="G2198" s="7">
        <v>8155</v>
      </c>
    </row>
    <row r="2199" spans="1:7" ht="17.25" x14ac:dyDescent="0.3">
      <c r="A2199" s="4" t="s">
        <v>58</v>
      </c>
      <c r="B2199" s="5" t="s">
        <v>35</v>
      </c>
      <c r="C2199" s="6" t="s">
        <v>36</v>
      </c>
      <c r="D2199" s="5" t="s">
        <v>37</v>
      </c>
      <c r="E2199" s="5" t="s">
        <v>10</v>
      </c>
      <c r="F2199" s="5" t="s">
        <v>9</v>
      </c>
      <c r="G2199" s="7">
        <v>29062</v>
      </c>
    </row>
    <row r="2200" spans="1:7" ht="17.25" x14ac:dyDescent="0.3">
      <c r="A2200" s="4" t="s">
        <v>58</v>
      </c>
      <c r="B2200" s="5" t="s">
        <v>35</v>
      </c>
      <c r="C2200" s="6" t="s">
        <v>36</v>
      </c>
      <c r="D2200" s="5" t="s">
        <v>37</v>
      </c>
      <c r="E2200" s="5" t="s">
        <v>11</v>
      </c>
      <c r="F2200" s="5" t="s">
        <v>9</v>
      </c>
      <c r="G2200" s="7">
        <v>28623</v>
      </c>
    </row>
    <row r="2201" spans="1:7" ht="17.25" x14ac:dyDescent="0.3">
      <c r="A2201" s="4" t="s">
        <v>58</v>
      </c>
      <c r="B2201" s="5" t="s">
        <v>35</v>
      </c>
      <c r="C2201" s="6" t="s">
        <v>36</v>
      </c>
      <c r="D2201" s="5" t="s">
        <v>37</v>
      </c>
      <c r="E2201" s="5" t="s">
        <v>12</v>
      </c>
      <c r="F2201" s="5" t="s">
        <v>13</v>
      </c>
      <c r="G2201" s="7">
        <v>8012</v>
      </c>
    </row>
    <row r="2202" spans="1:7" ht="17.25" x14ac:dyDescent="0.3">
      <c r="A2202" s="4" t="s">
        <v>58</v>
      </c>
      <c r="B2202" s="5" t="s">
        <v>35</v>
      </c>
      <c r="C2202" s="6" t="s">
        <v>36</v>
      </c>
      <c r="D2202" s="5" t="s">
        <v>37</v>
      </c>
      <c r="E2202" s="5" t="s">
        <v>14</v>
      </c>
      <c r="F2202" s="5" t="s">
        <v>13</v>
      </c>
      <c r="G2202" s="7">
        <v>24827</v>
      </c>
    </row>
    <row r="2203" spans="1:7" ht="17.25" x14ac:dyDescent="0.3">
      <c r="A2203" s="4" t="s">
        <v>58</v>
      </c>
      <c r="B2203" s="5" t="s">
        <v>35</v>
      </c>
      <c r="C2203" s="6" t="s">
        <v>36</v>
      </c>
      <c r="D2203" s="5" t="s">
        <v>37</v>
      </c>
      <c r="E2203" s="5" t="s">
        <v>15</v>
      </c>
      <c r="F2203" s="5" t="s">
        <v>13</v>
      </c>
      <c r="G2203" s="7">
        <v>6351</v>
      </c>
    </row>
    <row r="2204" spans="1:7" ht="17.25" x14ac:dyDescent="0.3">
      <c r="A2204" s="4" t="s">
        <v>58</v>
      </c>
      <c r="B2204" s="5" t="s">
        <v>35</v>
      </c>
      <c r="C2204" s="6" t="s">
        <v>36</v>
      </c>
      <c r="D2204" s="5" t="s">
        <v>37</v>
      </c>
      <c r="E2204" s="5" t="s">
        <v>16</v>
      </c>
      <c r="F2204" s="5" t="s">
        <v>17</v>
      </c>
      <c r="G2204" s="7">
        <v>21460</v>
      </c>
    </row>
    <row r="2205" spans="1:7" ht="17.25" x14ac:dyDescent="0.3">
      <c r="A2205" s="4" t="s">
        <v>58</v>
      </c>
      <c r="B2205" s="5" t="s">
        <v>35</v>
      </c>
      <c r="C2205" s="6" t="s">
        <v>36</v>
      </c>
      <c r="D2205" s="5" t="s">
        <v>37</v>
      </c>
      <c r="E2205" s="5" t="s">
        <v>18</v>
      </c>
      <c r="F2205" s="5" t="s">
        <v>17</v>
      </c>
      <c r="G2205" s="7">
        <v>1683</v>
      </c>
    </row>
    <row r="2206" spans="1:7" ht="17.25" x14ac:dyDescent="0.3">
      <c r="A2206" s="4" t="s">
        <v>58</v>
      </c>
      <c r="B2206" s="5" t="s">
        <v>35</v>
      </c>
      <c r="C2206" s="6" t="s">
        <v>36</v>
      </c>
      <c r="D2206" s="5" t="s">
        <v>37</v>
      </c>
      <c r="E2206" s="5" t="s">
        <v>19</v>
      </c>
      <c r="F2206" s="5" t="s">
        <v>17</v>
      </c>
      <c r="G2206" s="7">
        <v>26265</v>
      </c>
    </row>
    <row r="2207" spans="1:7" ht="17.25" x14ac:dyDescent="0.3">
      <c r="A2207" s="4" t="s">
        <v>58</v>
      </c>
      <c r="B2207" s="5" t="s">
        <v>35</v>
      </c>
      <c r="C2207" s="6" t="s">
        <v>36</v>
      </c>
      <c r="D2207" s="5" t="s">
        <v>37</v>
      </c>
      <c r="E2207" s="5" t="s">
        <v>20</v>
      </c>
      <c r="F2207" s="5" t="s">
        <v>21</v>
      </c>
      <c r="G2207" s="7">
        <v>24663</v>
      </c>
    </row>
    <row r="2208" spans="1:7" ht="17.25" x14ac:dyDescent="0.3">
      <c r="A2208" s="4" t="s">
        <v>58</v>
      </c>
      <c r="B2208" s="5" t="s">
        <v>35</v>
      </c>
      <c r="C2208" s="6" t="s">
        <v>36</v>
      </c>
      <c r="D2208" s="5" t="s">
        <v>37</v>
      </c>
      <c r="E2208" s="5" t="s">
        <v>22</v>
      </c>
      <c r="F2208" s="5" t="s">
        <v>21</v>
      </c>
      <c r="G2208" s="7">
        <v>23781</v>
      </c>
    </row>
    <row r="2209" spans="1:7" ht="17.25" x14ac:dyDescent="0.3">
      <c r="A2209" s="4" t="s">
        <v>58</v>
      </c>
      <c r="B2209" s="5" t="s">
        <v>35</v>
      </c>
      <c r="C2209" s="6" t="s">
        <v>36</v>
      </c>
      <c r="D2209" s="5" t="s">
        <v>37</v>
      </c>
      <c r="E2209" s="5" t="s">
        <v>23</v>
      </c>
      <c r="F2209" s="5" t="s">
        <v>21</v>
      </c>
      <c r="G2209" s="7">
        <v>15237</v>
      </c>
    </row>
    <row r="2210" spans="1:7" ht="17.25" x14ac:dyDescent="0.3">
      <c r="A2210" s="4" t="s">
        <v>55</v>
      </c>
      <c r="B2210" s="5" t="s">
        <v>35</v>
      </c>
      <c r="C2210" s="6" t="s">
        <v>36</v>
      </c>
      <c r="D2210" s="5" t="s">
        <v>38</v>
      </c>
      <c r="E2210" s="5" t="s">
        <v>8</v>
      </c>
      <c r="F2210" s="5" t="s">
        <v>9</v>
      </c>
      <c r="G2210" s="7">
        <v>1156</v>
      </c>
    </row>
    <row r="2211" spans="1:7" ht="17.25" x14ac:dyDescent="0.3">
      <c r="A2211" s="4" t="s">
        <v>55</v>
      </c>
      <c r="B2211" s="5" t="s">
        <v>35</v>
      </c>
      <c r="C2211" s="6" t="s">
        <v>36</v>
      </c>
      <c r="D2211" s="5" t="s">
        <v>38</v>
      </c>
      <c r="E2211" s="5" t="s">
        <v>10</v>
      </c>
      <c r="F2211" s="5" t="s">
        <v>9</v>
      </c>
      <c r="G2211" s="7">
        <v>1917</v>
      </c>
    </row>
    <row r="2212" spans="1:7" ht="17.25" x14ac:dyDescent="0.3">
      <c r="A2212" s="4" t="s">
        <v>55</v>
      </c>
      <c r="B2212" s="5" t="s">
        <v>35</v>
      </c>
      <c r="C2212" s="6" t="s">
        <v>36</v>
      </c>
      <c r="D2212" s="5" t="s">
        <v>38</v>
      </c>
      <c r="E2212" s="5" t="s">
        <v>11</v>
      </c>
      <c r="F2212" s="5" t="s">
        <v>9</v>
      </c>
      <c r="G2212" s="7">
        <v>6369</v>
      </c>
    </row>
    <row r="2213" spans="1:7" ht="17.25" x14ac:dyDescent="0.3">
      <c r="A2213" s="4" t="s">
        <v>55</v>
      </c>
      <c r="B2213" s="5" t="s">
        <v>35</v>
      </c>
      <c r="C2213" s="6" t="s">
        <v>36</v>
      </c>
      <c r="D2213" s="5" t="s">
        <v>38</v>
      </c>
      <c r="E2213" s="5" t="s">
        <v>12</v>
      </c>
      <c r="F2213" s="5" t="s">
        <v>13</v>
      </c>
      <c r="G2213" s="7">
        <v>9508</v>
      </c>
    </row>
    <row r="2214" spans="1:7" ht="17.25" x14ac:dyDescent="0.3">
      <c r="A2214" s="4" t="s">
        <v>55</v>
      </c>
      <c r="B2214" s="5" t="s">
        <v>35</v>
      </c>
      <c r="C2214" s="6" t="s">
        <v>36</v>
      </c>
      <c r="D2214" s="5" t="s">
        <v>38</v>
      </c>
      <c r="E2214" s="5" t="s">
        <v>14</v>
      </c>
      <c r="F2214" s="5" t="s">
        <v>13</v>
      </c>
      <c r="G2214" s="7">
        <v>8823</v>
      </c>
    </row>
    <row r="2215" spans="1:7" ht="17.25" x14ac:dyDescent="0.3">
      <c r="A2215" s="4" t="s">
        <v>55</v>
      </c>
      <c r="B2215" s="5" t="s">
        <v>35</v>
      </c>
      <c r="C2215" s="6" t="s">
        <v>36</v>
      </c>
      <c r="D2215" s="5" t="s">
        <v>38</v>
      </c>
      <c r="E2215" s="5" t="s">
        <v>15</v>
      </c>
      <c r="F2215" s="5" t="s">
        <v>13</v>
      </c>
      <c r="G2215" s="7">
        <v>3333</v>
      </c>
    </row>
    <row r="2216" spans="1:7" ht="17.25" x14ac:dyDescent="0.3">
      <c r="A2216" s="4" t="s">
        <v>55</v>
      </c>
      <c r="B2216" s="5" t="s">
        <v>35</v>
      </c>
      <c r="C2216" s="6" t="s">
        <v>36</v>
      </c>
      <c r="D2216" s="5" t="s">
        <v>38</v>
      </c>
      <c r="E2216" s="5" t="s">
        <v>16</v>
      </c>
      <c r="F2216" s="5" t="s">
        <v>17</v>
      </c>
      <c r="G2216" s="7">
        <v>6341</v>
      </c>
    </row>
    <row r="2217" spans="1:7" ht="17.25" x14ac:dyDescent="0.3">
      <c r="A2217" s="4" t="s">
        <v>55</v>
      </c>
      <c r="B2217" s="5" t="s">
        <v>35</v>
      </c>
      <c r="C2217" s="6" t="s">
        <v>36</v>
      </c>
      <c r="D2217" s="5" t="s">
        <v>38</v>
      </c>
      <c r="E2217" s="5" t="s">
        <v>18</v>
      </c>
      <c r="F2217" s="5" t="s">
        <v>17</v>
      </c>
      <c r="G2217" s="7">
        <v>2295</v>
      </c>
    </row>
    <row r="2218" spans="1:7" ht="17.25" x14ac:dyDescent="0.3">
      <c r="A2218" s="4" t="s">
        <v>55</v>
      </c>
      <c r="B2218" s="5" t="s">
        <v>35</v>
      </c>
      <c r="C2218" s="6" t="s">
        <v>36</v>
      </c>
      <c r="D2218" s="5" t="s">
        <v>38</v>
      </c>
      <c r="E2218" s="5" t="s">
        <v>19</v>
      </c>
      <c r="F2218" s="5" t="s">
        <v>17</v>
      </c>
      <c r="G2218" s="7">
        <v>1026</v>
      </c>
    </row>
    <row r="2219" spans="1:7" ht="17.25" x14ac:dyDescent="0.3">
      <c r="A2219" s="4" t="s">
        <v>55</v>
      </c>
      <c r="B2219" s="5" t="s">
        <v>35</v>
      </c>
      <c r="C2219" s="6" t="s">
        <v>36</v>
      </c>
      <c r="D2219" s="5" t="s">
        <v>38</v>
      </c>
      <c r="E2219" s="5" t="s">
        <v>20</v>
      </c>
      <c r="F2219" s="5" t="s">
        <v>21</v>
      </c>
      <c r="G2219" s="7">
        <v>2359</v>
      </c>
    </row>
    <row r="2220" spans="1:7" ht="17.25" x14ac:dyDescent="0.3">
      <c r="A2220" s="4" t="s">
        <v>55</v>
      </c>
      <c r="B2220" s="5" t="s">
        <v>35</v>
      </c>
      <c r="C2220" s="6" t="s">
        <v>36</v>
      </c>
      <c r="D2220" s="5" t="s">
        <v>38</v>
      </c>
      <c r="E2220" s="5" t="s">
        <v>22</v>
      </c>
      <c r="F2220" s="5" t="s">
        <v>21</v>
      </c>
      <c r="G2220" s="7">
        <v>5662</v>
      </c>
    </row>
    <row r="2221" spans="1:7" ht="17.25" x14ac:dyDescent="0.3">
      <c r="A2221" s="4" t="s">
        <v>55</v>
      </c>
      <c r="B2221" s="5" t="s">
        <v>35</v>
      </c>
      <c r="C2221" s="6" t="s">
        <v>36</v>
      </c>
      <c r="D2221" s="5" t="s">
        <v>38</v>
      </c>
      <c r="E2221" s="5" t="s">
        <v>23</v>
      </c>
      <c r="F2221" s="5" t="s">
        <v>21</v>
      </c>
      <c r="G2221" s="7">
        <v>3294</v>
      </c>
    </row>
    <row r="2222" spans="1:7" ht="17.25" x14ac:dyDescent="0.3">
      <c r="A2222" s="4" t="s">
        <v>56</v>
      </c>
      <c r="B2222" s="5" t="s">
        <v>35</v>
      </c>
      <c r="C2222" s="6" t="s">
        <v>36</v>
      </c>
      <c r="D2222" s="5" t="s">
        <v>38</v>
      </c>
      <c r="E2222" s="5" t="s">
        <v>8</v>
      </c>
      <c r="F2222" s="5" t="s">
        <v>9</v>
      </c>
      <c r="G2222" s="7">
        <v>21064</v>
      </c>
    </row>
    <row r="2223" spans="1:7" ht="17.25" x14ac:dyDescent="0.3">
      <c r="A2223" s="4" t="s">
        <v>56</v>
      </c>
      <c r="B2223" s="5" t="s">
        <v>35</v>
      </c>
      <c r="C2223" s="6" t="s">
        <v>36</v>
      </c>
      <c r="D2223" s="5" t="s">
        <v>38</v>
      </c>
      <c r="E2223" s="5" t="s">
        <v>10</v>
      </c>
      <c r="F2223" s="5" t="s">
        <v>9</v>
      </c>
      <c r="G2223" s="7">
        <v>14530</v>
      </c>
    </row>
    <row r="2224" spans="1:7" ht="17.25" x14ac:dyDescent="0.3">
      <c r="A2224" s="4" t="s">
        <v>56</v>
      </c>
      <c r="B2224" s="5" t="s">
        <v>35</v>
      </c>
      <c r="C2224" s="6" t="s">
        <v>36</v>
      </c>
      <c r="D2224" s="5" t="s">
        <v>38</v>
      </c>
      <c r="E2224" s="5" t="s">
        <v>11</v>
      </c>
      <c r="F2224" s="5" t="s">
        <v>9</v>
      </c>
      <c r="G2224" s="7">
        <v>3669</v>
      </c>
    </row>
    <row r="2225" spans="1:7" ht="17.25" x14ac:dyDescent="0.3">
      <c r="A2225" s="4" t="s">
        <v>56</v>
      </c>
      <c r="B2225" s="5" t="s">
        <v>35</v>
      </c>
      <c r="C2225" s="6" t="s">
        <v>36</v>
      </c>
      <c r="D2225" s="5" t="s">
        <v>38</v>
      </c>
      <c r="E2225" s="5" t="s">
        <v>12</v>
      </c>
      <c r="F2225" s="5" t="s">
        <v>13</v>
      </c>
      <c r="G2225" s="7">
        <v>28995</v>
      </c>
    </row>
    <row r="2226" spans="1:7" ht="17.25" x14ac:dyDescent="0.3">
      <c r="A2226" s="4" t="s">
        <v>56</v>
      </c>
      <c r="B2226" s="5" t="s">
        <v>35</v>
      </c>
      <c r="C2226" s="6" t="s">
        <v>36</v>
      </c>
      <c r="D2226" s="5" t="s">
        <v>38</v>
      </c>
      <c r="E2226" s="5" t="s">
        <v>14</v>
      </c>
      <c r="F2226" s="5" t="s">
        <v>13</v>
      </c>
      <c r="G2226" s="7">
        <v>13203</v>
      </c>
    </row>
    <row r="2227" spans="1:7" ht="17.25" x14ac:dyDescent="0.3">
      <c r="A2227" s="4" t="s">
        <v>56</v>
      </c>
      <c r="B2227" s="5" t="s">
        <v>35</v>
      </c>
      <c r="C2227" s="6" t="s">
        <v>36</v>
      </c>
      <c r="D2227" s="5" t="s">
        <v>38</v>
      </c>
      <c r="E2227" s="5" t="s">
        <v>15</v>
      </c>
      <c r="F2227" s="5" t="s">
        <v>13</v>
      </c>
      <c r="G2227" s="7">
        <v>11662</v>
      </c>
    </row>
    <row r="2228" spans="1:7" ht="17.25" x14ac:dyDescent="0.3">
      <c r="A2228" s="4" t="s">
        <v>56</v>
      </c>
      <c r="B2228" s="5" t="s">
        <v>35</v>
      </c>
      <c r="C2228" s="6" t="s">
        <v>36</v>
      </c>
      <c r="D2228" s="5" t="s">
        <v>38</v>
      </c>
      <c r="E2228" s="5" t="s">
        <v>16</v>
      </c>
      <c r="F2228" s="5" t="s">
        <v>17</v>
      </c>
      <c r="G2228" s="7">
        <v>9548</v>
      </c>
    </row>
    <row r="2229" spans="1:7" ht="17.25" x14ac:dyDescent="0.3">
      <c r="A2229" s="4" t="s">
        <v>56</v>
      </c>
      <c r="B2229" s="5" t="s">
        <v>35</v>
      </c>
      <c r="C2229" s="6" t="s">
        <v>36</v>
      </c>
      <c r="D2229" s="5" t="s">
        <v>38</v>
      </c>
      <c r="E2229" s="5" t="s">
        <v>18</v>
      </c>
      <c r="F2229" s="5" t="s">
        <v>17</v>
      </c>
      <c r="G2229" s="7">
        <v>18800</v>
      </c>
    </row>
    <row r="2230" spans="1:7" ht="17.25" x14ac:dyDescent="0.3">
      <c r="A2230" s="4" t="s">
        <v>56</v>
      </c>
      <c r="B2230" s="5" t="s">
        <v>35</v>
      </c>
      <c r="C2230" s="6" t="s">
        <v>36</v>
      </c>
      <c r="D2230" s="5" t="s">
        <v>38</v>
      </c>
      <c r="E2230" s="5" t="s">
        <v>19</v>
      </c>
      <c r="F2230" s="5" t="s">
        <v>17</v>
      </c>
      <c r="G2230" s="7">
        <v>28406</v>
      </c>
    </row>
    <row r="2231" spans="1:7" ht="17.25" x14ac:dyDescent="0.3">
      <c r="A2231" s="4" t="s">
        <v>56</v>
      </c>
      <c r="B2231" s="5" t="s">
        <v>35</v>
      </c>
      <c r="C2231" s="6" t="s">
        <v>36</v>
      </c>
      <c r="D2231" s="5" t="s">
        <v>38</v>
      </c>
      <c r="E2231" s="5" t="s">
        <v>20</v>
      </c>
      <c r="F2231" s="5" t="s">
        <v>21</v>
      </c>
      <c r="G2231" s="7">
        <v>29162</v>
      </c>
    </row>
    <row r="2232" spans="1:7" ht="17.25" x14ac:dyDescent="0.3">
      <c r="A2232" s="4" t="s">
        <v>56</v>
      </c>
      <c r="B2232" s="5" t="s">
        <v>35</v>
      </c>
      <c r="C2232" s="6" t="s">
        <v>36</v>
      </c>
      <c r="D2232" s="5" t="s">
        <v>38</v>
      </c>
      <c r="E2232" s="5" t="s">
        <v>22</v>
      </c>
      <c r="F2232" s="5" t="s">
        <v>21</v>
      </c>
      <c r="G2232" s="7">
        <v>18447</v>
      </c>
    </row>
    <row r="2233" spans="1:7" ht="17.25" x14ac:dyDescent="0.3">
      <c r="A2233" s="4" t="s">
        <v>56</v>
      </c>
      <c r="B2233" s="5" t="s">
        <v>35</v>
      </c>
      <c r="C2233" s="6" t="s">
        <v>36</v>
      </c>
      <c r="D2233" s="5" t="s">
        <v>38</v>
      </c>
      <c r="E2233" s="5" t="s">
        <v>23</v>
      </c>
      <c r="F2233" s="5" t="s">
        <v>21</v>
      </c>
      <c r="G2233" s="7">
        <v>26299</v>
      </c>
    </row>
    <row r="2234" spans="1:7" ht="17.25" x14ac:dyDescent="0.3">
      <c r="A2234" s="4" t="s">
        <v>57</v>
      </c>
      <c r="B2234" s="5" t="s">
        <v>35</v>
      </c>
      <c r="C2234" s="6" t="s">
        <v>36</v>
      </c>
      <c r="D2234" s="5" t="s">
        <v>38</v>
      </c>
      <c r="E2234" s="5" t="s">
        <v>8</v>
      </c>
      <c r="F2234" s="5" t="s">
        <v>9</v>
      </c>
      <c r="G2234" s="7">
        <v>25966</v>
      </c>
    </row>
    <row r="2235" spans="1:7" ht="17.25" x14ac:dyDescent="0.3">
      <c r="A2235" s="4" t="s">
        <v>57</v>
      </c>
      <c r="B2235" s="5" t="s">
        <v>35</v>
      </c>
      <c r="C2235" s="6" t="s">
        <v>36</v>
      </c>
      <c r="D2235" s="5" t="s">
        <v>38</v>
      </c>
      <c r="E2235" s="5" t="s">
        <v>10</v>
      </c>
      <c r="F2235" s="5" t="s">
        <v>9</v>
      </c>
      <c r="G2235" s="7">
        <v>19216</v>
      </c>
    </row>
    <row r="2236" spans="1:7" ht="17.25" x14ac:dyDescent="0.3">
      <c r="A2236" s="4" t="s">
        <v>57</v>
      </c>
      <c r="B2236" s="5" t="s">
        <v>35</v>
      </c>
      <c r="C2236" s="6" t="s">
        <v>36</v>
      </c>
      <c r="D2236" s="5" t="s">
        <v>38</v>
      </c>
      <c r="E2236" s="5" t="s">
        <v>11</v>
      </c>
      <c r="F2236" s="5" t="s">
        <v>9</v>
      </c>
      <c r="G2236" s="7">
        <v>28941</v>
      </c>
    </row>
    <row r="2237" spans="1:7" ht="17.25" x14ac:dyDescent="0.3">
      <c r="A2237" s="4" t="s">
        <v>57</v>
      </c>
      <c r="B2237" s="5" t="s">
        <v>35</v>
      </c>
      <c r="C2237" s="6" t="s">
        <v>36</v>
      </c>
      <c r="D2237" s="5" t="s">
        <v>38</v>
      </c>
      <c r="E2237" s="5" t="s">
        <v>12</v>
      </c>
      <c r="F2237" s="5" t="s">
        <v>13</v>
      </c>
      <c r="G2237" s="7">
        <v>19726</v>
      </c>
    </row>
    <row r="2238" spans="1:7" ht="17.25" x14ac:dyDescent="0.3">
      <c r="A2238" s="4" t="s">
        <v>57</v>
      </c>
      <c r="B2238" s="5" t="s">
        <v>35</v>
      </c>
      <c r="C2238" s="6" t="s">
        <v>36</v>
      </c>
      <c r="D2238" s="5" t="s">
        <v>38</v>
      </c>
      <c r="E2238" s="5" t="s">
        <v>14</v>
      </c>
      <c r="F2238" s="5" t="s">
        <v>13</v>
      </c>
      <c r="G2238" s="7">
        <v>21026</v>
      </c>
    </row>
    <row r="2239" spans="1:7" ht="17.25" x14ac:dyDescent="0.3">
      <c r="A2239" s="4" t="s">
        <v>57</v>
      </c>
      <c r="B2239" s="5" t="s">
        <v>35</v>
      </c>
      <c r="C2239" s="6" t="s">
        <v>36</v>
      </c>
      <c r="D2239" s="5" t="s">
        <v>38</v>
      </c>
      <c r="E2239" s="5" t="s">
        <v>15</v>
      </c>
      <c r="F2239" s="5" t="s">
        <v>13</v>
      </c>
      <c r="G2239" s="7">
        <v>11570</v>
      </c>
    </row>
    <row r="2240" spans="1:7" ht="17.25" x14ac:dyDescent="0.3">
      <c r="A2240" s="4" t="s">
        <v>57</v>
      </c>
      <c r="B2240" s="5" t="s">
        <v>35</v>
      </c>
      <c r="C2240" s="6" t="s">
        <v>36</v>
      </c>
      <c r="D2240" s="5" t="s">
        <v>38</v>
      </c>
      <c r="E2240" s="5" t="s">
        <v>16</v>
      </c>
      <c r="F2240" s="5" t="s">
        <v>17</v>
      </c>
      <c r="G2240" s="7">
        <v>15605</v>
      </c>
    </row>
    <row r="2241" spans="1:7" ht="17.25" x14ac:dyDescent="0.3">
      <c r="A2241" s="4" t="s">
        <v>57</v>
      </c>
      <c r="B2241" s="5" t="s">
        <v>35</v>
      </c>
      <c r="C2241" s="6" t="s">
        <v>36</v>
      </c>
      <c r="D2241" s="5" t="s">
        <v>38</v>
      </c>
      <c r="E2241" s="5" t="s">
        <v>18</v>
      </c>
      <c r="F2241" s="5" t="s">
        <v>17</v>
      </c>
      <c r="G2241" s="7">
        <v>5810</v>
      </c>
    </row>
    <row r="2242" spans="1:7" ht="17.25" x14ac:dyDescent="0.3">
      <c r="A2242" s="4" t="s">
        <v>57</v>
      </c>
      <c r="B2242" s="5" t="s">
        <v>35</v>
      </c>
      <c r="C2242" s="6" t="s">
        <v>36</v>
      </c>
      <c r="D2242" s="5" t="s">
        <v>38</v>
      </c>
      <c r="E2242" s="5" t="s">
        <v>19</v>
      </c>
      <c r="F2242" s="5" t="s">
        <v>17</v>
      </c>
      <c r="G2242" s="7">
        <v>5981</v>
      </c>
    </row>
    <row r="2243" spans="1:7" ht="17.25" x14ac:dyDescent="0.3">
      <c r="A2243" s="4" t="s">
        <v>57</v>
      </c>
      <c r="B2243" s="5" t="s">
        <v>35</v>
      </c>
      <c r="C2243" s="6" t="s">
        <v>36</v>
      </c>
      <c r="D2243" s="5" t="s">
        <v>38</v>
      </c>
      <c r="E2243" s="5" t="s">
        <v>20</v>
      </c>
      <c r="F2243" s="5" t="s">
        <v>21</v>
      </c>
      <c r="G2243" s="7">
        <v>9751</v>
      </c>
    </row>
    <row r="2244" spans="1:7" ht="17.25" x14ac:dyDescent="0.3">
      <c r="A2244" s="4" t="s">
        <v>57</v>
      </c>
      <c r="B2244" s="5" t="s">
        <v>35</v>
      </c>
      <c r="C2244" s="6" t="s">
        <v>36</v>
      </c>
      <c r="D2244" s="5" t="s">
        <v>38</v>
      </c>
      <c r="E2244" s="5" t="s">
        <v>22</v>
      </c>
      <c r="F2244" s="5" t="s">
        <v>21</v>
      </c>
      <c r="G2244" s="7">
        <v>5733</v>
      </c>
    </row>
    <row r="2245" spans="1:7" ht="17.25" x14ac:dyDescent="0.3">
      <c r="A2245" s="4" t="s">
        <v>57</v>
      </c>
      <c r="B2245" s="5" t="s">
        <v>35</v>
      </c>
      <c r="C2245" s="6" t="s">
        <v>36</v>
      </c>
      <c r="D2245" s="5" t="s">
        <v>38</v>
      </c>
      <c r="E2245" s="5" t="s">
        <v>23</v>
      </c>
      <c r="F2245" s="5" t="s">
        <v>21</v>
      </c>
      <c r="G2245" s="7">
        <v>3001</v>
      </c>
    </row>
    <row r="2246" spans="1:7" ht="17.25" x14ac:dyDescent="0.3">
      <c r="A2246" s="4" t="s">
        <v>58</v>
      </c>
      <c r="B2246" s="5" t="s">
        <v>35</v>
      </c>
      <c r="C2246" s="6" t="s">
        <v>36</v>
      </c>
      <c r="D2246" s="5" t="s">
        <v>38</v>
      </c>
      <c r="E2246" s="5" t="s">
        <v>8</v>
      </c>
      <c r="F2246" s="5" t="s">
        <v>9</v>
      </c>
      <c r="G2246" s="7">
        <v>26535</v>
      </c>
    </row>
    <row r="2247" spans="1:7" ht="17.25" x14ac:dyDescent="0.3">
      <c r="A2247" s="4" t="s">
        <v>58</v>
      </c>
      <c r="B2247" s="5" t="s">
        <v>35</v>
      </c>
      <c r="C2247" s="6" t="s">
        <v>36</v>
      </c>
      <c r="D2247" s="5" t="s">
        <v>38</v>
      </c>
      <c r="E2247" s="5" t="s">
        <v>10</v>
      </c>
      <c r="F2247" s="5" t="s">
        <v>9</v>
      </c>
      <c r="G2247" s="7">
        <v>12012</v>
      </c>
    </row>
    <row r="2248" spans="1:7" ht="17.25" x14ac:dyDescent="0.3">
      <c r="A2248" s="4" t="s">
        <v>58</v>
      </c>
      <c r="B2248" s="5" t="s">
        <v>35</v>
      </c>
      <c r="C2248" s="6" t="s">
        <v>36</v>
      </c>
      <c r="D2248" s="5" t="s">
        <v>38</v>
      </c>
      <c r="E2248" s="5" t="s">
        <v>11</v>
      </c>
      <c r="F2248" s="5" t="s">
        <v>9</v>
      </c>
      <c r="G2248" s="7">
        <v>7405</v>
      </c>
    </row>
    <row r="2249" spans="1:7" ht="17.25" x14ac:dyDescent="0.3">
      <c r="A2249" s="4" t="s">
        <v>58</v>
      </c>
      <c r="B2249" s="5" t="s">
        <v>35</v>
      </c>
      <c r="C2249" s="6" t="s">
        <v>36</v>
      </c>
      <c r="D2249" s="5" t="s">
        <v>38</v>
      </c>
      <c r="E2249" s="5" t="s">
        <v>12</v>
      </c>
      <c r="F2249" s="5" t="s">
        <v>13</v>
      </c>
      <c r="G2249" s="7">
        <v>21708</v>
      </c>
    </row>
    <row r="2250" spans="1:7" ht="17.25" x14ac:dyDescent="0.3">
      <c r="A2250" s="4" t="s">
        <v>58</v>
      </c>
      <c r="B2250" s="5" t="s">
        <v>35</v>
      </c>
      <c r="C2250" s="6" t="s">
        <v>36</v>
      </c>
      <c r="D2250" s="5" t="s">
        <v>38</v>
      </c>
      <c r="E2250" s="5" t="s">
        <v>14</v>
      </c>
      <c r="F2250" s="5" t="s">
        <v>13</v>
      </c>
      <c r="G2250" s="7">
        <v>18938</v>
      </c>
    </row>
    <row r="2251" spans="1:7" ht="17.25" x14ac:dyDescent="0.3">
      <c r="A2251" s="4" t="s">
        <v>58</v>
      </c>
      <c r="B2251" s="5" t="s">
        <v>35</v>
      </c>
      <c r="C2251" s="6" t="s">
        <v>36</v>
      </c>
      <c r="D2251" s="5" t="s">
        <v>38</v>
      </c>
      <c r="E2251" s="5" t="s">
        <v>15</v>
      </c>
      <c r="F2251" s="5" t="s">
        <v>13</v>
      </c>
      <c r="G2251" s="7">
        <v>2214</v>
      </c>
    </row>
    <row r="2252" spans="1:7" ht="17.25" x14ac:dyDescent="0.3">
      <c r="A2252" s="4" t="s">
        <v>58</v>
      </c>
      <c r="B2252" s="5" t="s">
        <v>35</v>
      </c>
      <c r="C2252" s="6" t="s">
        <v>36</v>
      </c>
      <c r="D2252" s="5" t="s">
        <v>38</v>
      </c>
      <c r="E2252" s="5" t="s">
        <v>16</v>
      </c>
      <c r="F2252" s="5" t="s">
        <v>17</v>
      </c>
      <c r="G2252" s="7">
        <v>17865</v>
      </c>
    </row>
    <row r="2253" spans="1:7" ht="17.25" x14ac:dyDescent="0.3">
      <c r="A2253" s="4" t="s">
        <v>58</v>
      </c>
      <c r="B2253" s="5" t="s">
        <v>35</v>
      </c>
      <c r="C2253" s="6" t="s">
        <v>36</v>
      </c>
      <c r="D2253" s="5" t="s">
        <v>38</v>
      </c>
      <c r="E2253" s="5" t="s">
        <v>18</v>
      </c>
      <c r="F2253" s="5" t="s">
        <v>17</v>
      </c>
      <c r="G2253" s="7">
        <v>2027</v>
      </c>
    </row>
    <row r="2254" spans="1:7" ht="17.25" x14ac:dyDescent="0.3">
      <c r="A2254" s="4" t="s">
        <v>58</v>
      </c>
      <c r="B2254" s="5" t="s">
        <v>35</v>
      </c>
      <c r="C2254" s="6" t="s">
        <v>36</v>
      </c>
      <c r="D2254" s="5" t="s">
        <v>38</v>
      </c>
      <c r="E2254" s="5" t="s">
        <v>19</v>
      </c>
      <c r="F2254" s="5" t="s">
        <v>17</v>
      </c>
      <c r="G2254" s="7">
        <v>20846</v>
      </c>
    </row>
    <row r="2255" spans="1:7" ht="17.25" x14ac:dyDescent="0.3">
      <c r="A2255" s="4" t="s">
        <v>58</v>
      </c>
      <c r="B2255" s="5" t="s">
        <v>35</v>
      </c>
      <c r="C2255" s="6" t="s">
        <v>36</v>
      </c>
      <c r="D2255" s="5" t="s">
        <v>38</v>
      </c>
      <c r="E2255" s="5" t="s">
        <v>20</v>
      </c>
      <c r="F2255" s="5" t="s">
        <v>21</v>
      </c>
      <c r="G2255" s="7">
        <v>18133</v>
      </c>
    </row>
    <row r="2256" spans="1:7" ht="17.25" x14ac:dyDescent="0.3">
      <c r="A2256" s="4" t="s">
        <v>58</v>
      </c>
      <c r="B2256" s="5" t="s">
        <v>35</v>
      </c>
      <c r="C2256" s="6" t="s">
        <v>36</v>
      </c>
      <c r="D2256" s="5" t="s">
        <v>38</v>
      </c>
      <c r="E2256" s="5" t="s">
        <v>22</v>
      </c>
      <c r="F2256" s="5" t="s">
        <v>21</v>
      </c>
      <c r="G2256" s="7">
        <v>13821</v>
      </c>
    </row>
    <row r="2257" spans="1:7" ht="17.25" x14ac:dyDescent="0.3">
      <c r="A2257" s="4" t="s">
        <v>58</v>
      </c>
      <c r="B2257" s="5" t="s">
        <v>35</v>
      </c>
      <c r="C2257" s="6" t="s">
        <v>36</v>
      </c>
      <c r="D2257" s="5" t="s">
        <v>38</v>
      </c>
      <c r="E2257" s="5" t="s">
        <v>23</v>
      </c>
      <c r="F2257" s="5" t="s">
        <v>21</v>
      </c>
      <c r="G2257" s="7">
        <v>28408</v>
      </c>
    </row>
    <row r="2258" spans="1:7" ht="17.25" x14ac:dyDescent="0.3">
      <c r="A2258" s="4" t="s">
        <v>55</v>
      </c>
      <c r="B2258" s="5" t="s">
        <v>35</v>
      </c>
      <c r="C2258" s="6" t="s">
        <v>36</v>
      </c>
      <c r="D2258" s="5" t="s">
        <v>39</v>
      </c>
      <c r="E2258" s="5" t="s">
        <v>8</v>
      </c>
      <c r="F2258" s="5" t="s">
        <v>9</v>
      </c>
      <c r="G2258" s="7">
        <v>6263</v>
      </c>
    </row>
    <row r="2259" spans="1:7" ht="17.25" x14ac:dyDescent="0.3">
      <c r="A2259" s="4" t="s">
        <v>55</v>
      </c>
      <c r="B2259" s="5" t="s">
        <v>35</v>
      </c>
      <c r="C2259" s="6" t="s">
        <v>36</v>
      </c>
      <c r="D2259" s="5" t="s">
        <v>39</v>
      </c>
      <c r="E2259" s="5" t="s">
        <v>10</v>
      </c>
      <c r="F2259" s="5" t="s">
        <v>9</v>
      </c>
      <c r="G2259" s="7">
        <v>5058</v>
      </c>
    </row>
    <row r="2260" spans="1:7" ht="17.25" x14ac:dyDescent="0.3">
      <c r="A2260" s="4" t="s">
        <v>55</v>
      </c>
      <c r="B2260" s="5" t="s">
        <v>35</v>
      </c>
      <c r="C2260" s="6" t="s">
        <v>36</v>
      </c>
      <c r="D2260" s="5" t="s">
        <v>39</v>
      </c>
      <c r="E2260" s="5" t="s">
        <v>11</v>
      </c>
      <c r="F2260" s="5" t="s">
        <v>9</v>
      </c>
      <c r="G2260" s="7">
        <v>5375</v>
      </c>
    </row>
    <row r="2261" spans="1:7" ht="17.25" x14ac:dyDescent="0.3">
      <c r="A2261" s="4" t="s">
        <v>55</v>
      </c>
      <c r="B2261" s="5" t="s">
        <v>35</v>
      </c>
      <c r="C2261" s="6" t="s">
        <v>36</v>
      </c>
      <c r="D2261" s="5" t="s">
        <v>39</v>
      </c>
      <c r="E2261" s="5" t="s">
        <v>12</v>
      </c>
      <c r="F2261" s="5" t="s">
        <v>13</v>
      </c>
      <c r="G2261" s="7">
        <v>3270</v>
      </c>
    </row>
    <row r="2262" spans="1:7" ht="17.25" x14ac:dyDescent="0.3">
      <c r="A2262" s="4" t="s">
        <v>55</v>
      </c>
      <c r="B2262" s="5" t="s">
        <v>35</v>
      </c>
      <c r="C2262" s="6" t="s">
        <v>36</v>
      </c>
      <c r="D2262" s="5" t="s">
        <v>39</v>
      </c>
      <c r="E2262" s="5" t="s">
        <v>14</v>
      </c>
      <c r="F2262" s="5" t="s">
        <v>13</v>
      </c>
      <c r="G2262" s="7">
        <v>1951</v>
      </c>
    </row>
    <row r="2263" spans="1:7" ht="17.25" x14ac:dyDescent="0.3">
      <c r="A2263" s="4" t="s">
        <v>55</v>
      </c>
      <c r="B2263" s="5" t="s">
        <v>35</v>
      </c>
      <c r="C2263" s="6" t="s">
        <v>36</v>
      </c>
      <c r="D2263" s="5" t="s">
        <v>39</v>
      </c>
      <c r="E2263" s="5" t="s">
        <v>15</v>
      </c>
      <c r="F2263" s="5" t="s">
        <v>13</v>
      </c>
      <c r="G2263" s="7">
        <v>3030</v>
      </c>
    </row>
    <row r="2264" spans="1:7" ht="17.25" x14ac:dyDescent="0.3">
      <c r="A2264" s="4" t="s">
        <v>55</v>
      </c>
      <c r="B2264" s="5" t="s">
        <v>35</v>
      </c>
      <c r="C2264" s="6" t="s">
        <v>36</v>
      </c>
      <c r="D2264" s="5" t="s">
        <v>39</v>
      </c>
      <c r="E2264" s="5" t="s">
        <v>16</v>
      </c>
      <c r="F2264" s="5" t="s">
        <v>17</v>
      </c>
      <c r="G2264" s="7">
        <v>6295</v>
      </c>
    </row>
    <row r="2265" spans="1:7" ht="17.25" x14ac:dyDescent="0.3">
      <c r="A2265" s="4" t="s">
        <v>55</v>
      </c>
      <c r="B2265" s="5" t="s">
        <v>35</v>
      </c>
      <c r="C2265" s="6" t="s">
        <v>36</v>
      </c>
      <c r="D2265" s="5" t="s">
        <v>39</v>
      </c>
      <c r="E2265" s="5" t="s">
        <v>18</v>
      </c>
      <c r="F2265" s="5" t="s">
        <v>17</v>
      </c>
      <c r="G2265" s="7">
        <v>6075</v>
      </c>
    </row>
    <row r="2266" spans="1:7" ht="17.25" x14ac:dyDescent="0.3">
      <c r="A2266" s="4" t="s">
        <v>55</v>
      </c>
      <c r="B2266" s="5" t="s">
        <v>35</v>
      </c>
      <c r="C2266" s="6" t="s">
        <v>36</v>
      </c>
      <c r="D2266" s="5" t="s">
        <v>39</v>
      </c>
      <c r="E2266" s="5" t="s">
        <v>19</v>
      </c>
      <c r="F2266" s="5" t="s">
        <v>17</v>
      </c>
      <c r="G2266" s="7">
        <v>8372</v>
      </c>
    </row>
    <row r="2267" spans="1:7" ht="17.25" x14ac:dyDescent="0.3">
      <c r="A2267" s="4" t="s">
        <v>55</v>
      </c>
      <c r="B2267" s="5" t="s">
        <v>35</v>
      </c>
      <c r="C2267" s="6" t="s">
        <v>36</v>
      </c>
      <c r="D2267" s="5" t="s">
        <v>39</v>
      </c>
      <c r="E2267" s="5" t="s">
        <v>20</v>
      </c>
      <c r="F2267" s="5" t="s">
        <v>21</v>
      </c>
      <c r="G2267" s="7">
        <v>8614</v>
      </c>
    </row>
    <row r="2268" spans="1:7" ht="17.25" x14ac:dyDescent="0.3">
      <c r="A2268" s="4" t="s">
        <v>55</v>
      </c>
      <c r="B2268" s="5" t="s">
        <v>35</v>
      </c>
      <c r="C2268" s="6" t="s">
        <v>36</v>
      </c>
      <c r="D2268" s="5" t="s">
        <v>39</v>
      </c>
      <c r="E2268" s="5" t="s">
        <v>22</v>
      </c>
      <c r="F2268" s="5" t="s">
        <v>21</v>
      </c>
      <c r="G2268" s="7">
        <v>5219</v>
      </c>
    </row>
    <row r="2269" spans="1:7" ht="17.25" x14ac:dyDescent="0.3">
      <c r="A2269" s="4" t="s">
        <v>55</v>
      </c>
      <c r="B2269" s="5" t="s">
        <v>35</v>
      </c>
      <c r="C2269" s="6" t="s">
        <v>36</v>
      </c>
      <c r="D2269" s="5" t="s">
        <v>39</v>
      </c>
      <c r="E2269" s="5" t="s">
        <v>23</v>
      </c>
      <c r="F2269" s="5" t="s">
        <v>21</v>
      </c>
      <c r="G2269" s="7">
        <v>5270</v>
      </c>
    </row>
    <row r="2270" spans="1:7" ht="17.25" x14ac:dyDescent="0.3">
      <c r="A2270" s="4" t="s">
        <v>56</v>
      </c>
      <c r="B2270" s="5" t="s">
        <v>35</v>
      </c>
      <c r="C2270" s="6" t="s">
        <v>36</v>
      </c>
      <c r="D2270" s="5" t="s">
        <v>39</v>
      </c>
      <c r="E2270" s="5" t="s">
        <v>8</v>
      </c>
      <c r="F2270" s="5" t="s">
        <v>9</v>
      </c>
      <c r="G2270" s="7">
        <v>10976</v>
      </c>
    </row>
    <row r="2271" spans="1:7" ht="17.25" x14ac:dyDescent="0.3">
      <c r="A2271" s="4" t="s">
        <v>56</v>
      </c>
      <c r="B2271" s="5" t="s">
        <v>35</v>
      </c>
      <c r="C2271" s="6" t="s">
        <v>36</v>
      </c>
      <c r="D2271" s="5" t="s">
        <v>39</v>
      </c>
      <c r="E2271" s="5" t="s">
        <v>10</v>
      </c>
      <c r="F2271" s="5" t="s">
        <v>9</v>
      </c>
      <c r="G2271" s="7">
        <v>24733</v>
      </c>
    </row>
    <row r="2272" spans="1:7" ht="17.25" x14ac:dyDescent="0.3">
      <c r="A2272" s="4" t="s">
        <v>56</v>
      </c>
      <c r="B2272" s="5" t="s">
        <v>35</v>
      </c>
      <c r="C2272" s="6" t="s">
        <v>36</v>
      </c>
      <c r="D2272" s="5" t="s">
        <v>39</v>
      </c>
      <c r="E2272" s="5" t="s">
        <v>11</v>
      </c>
      <c r="F2272" s="5" t="s">
        <v>9</v>
      </c>
      <c r="G2272" s="7">
        <v>23320</v>
      </c>
    </row>
    <row r="2273" spans="1:7" ht="17.25" x14ac:dyDescent="0.3">
      <c r="A2273" s="4" t="s">
        <v>56</v>
      </c>
      <c r="B2273" s="5" t="s">
        <v>35</v>
      </c>
      <c r="C2273" s="6" t="s">
        <v>36</v>
      </c>
      <c r="D2273" s="5" t="s">
        <v>39</v>
      </c>
      <c r="E2273" s="5" t="s">
        <v>12</v>
      </c>
      <c r="F2273" s="5" t="s">
        <v>13</v>
      </c>
      <c r="G2273" s="7">
        <v>16333</v>
      </c>
    </row>
    <row r="2274" spans="1:7" ht="17.25" x14ac:dyDescent="0.3">
      <c r="A2274" s="4" t="s">
        <v>56</v>
      </c>
      <c r="B2274" s="5" t="s">
        <v>35</v>
      </c>
      <c r="C2274" s="6" t="s">
        <v>36</v>
      </c>
      <c r="D2274" s="5" t="s">
        <v>39</v>
      </c>
      <c r="E2274" s="5" t="s">
        <v>14</v>
      </c>
      <c r="F2274" s="5" t="s">
        <v>13</v>
      </c>
      <c r="G2274" s="7">
        <v>25275</v>
      </c>
    </row>
    <row r="2275" spans="1:7" ht="17.25" x14ac:dyDescent="0.3">
      <c r="A2275" s="4" t="s">
        <v>56</v>
      </c>
      <c r="B2275" s="5" t="s">
        <v>35</v>
      </c>
      <c r="C2275" s="6" t="s">
        <v>36</v>
      </c>
      <c r="D2275" s="5" t="s">
        <v>39</v>
      </c>
      <c r="E2275" s="5" t="s">
        <v>15</v>
      </c>
      <c r="F2275" s="5" t="s">
        <v>13</v>
      </c>
      <c r="G2275" s="7">
        <v>20277</v>
      </c>
    </row>
    <row r="2276" spans="1:7" ht="17.25" x14ac:dyDescent="0.3">
      <c r="A2276" s="4" t="s">
        <v>56</v>
      </c>
      <c r="B2276" s="5" t="s">
        <v>35</v>
      </c>
      <c r="C2276" s="6" t="s">
        <v>36</v>
      </c>
      <c r="D2276" s="5" t="s">
        <v>39</v>
      </c>
      <c r="E2276" s="5" t="s">
        <v>16</v>
      </c>
      <c r="F2276" s="5" t="s">
        <v>17</v>
      </c>
      <c r="G2276" s="7">
        <v>16765</v>
      </c>
    </row>
    <row r="2277" spans="1:7" ht="17.25" x14ac:dyDescent="0.3">
      <c r="A2277" s="4" t="s">
        <v>56</v>
      </c>
      <c r="B2277" s="5" t="s">
        <v>35</v>
      </c>
      <c r="C2277" s="6" t="s">
        <v>36</v>
      </c>
      <c r="D2277" s="5" t="s">
        <v>39</v>
      </c>
      <c r="E2277" s="5" t="s">
        <v>18</v>
      </c>
      <c r="F2277" s="5" t="s">
        <v>17</v>
      </c>
      <c r="G2277" s="7">
        <v>9952</v>
      </c>
    </row>
    <row r="2278" spans="1:7" ht="17.25" x14ac:dyDescent="0.3">
      <c r="A2278" s="4" t="s">
        <v>56</v>
      </c>
      <c r="B2278" s="5" t="s">
        <v>35</v>
      </c>
      <c r="C2278" s="6" t="s">
        <v>36</v>
      </c>
      <c r="D2278" s="5" t="s">
        <v>39</v>
      </c>
      <c r="E2278" s="5" t="s">
        <v>19</v>
      </c>
      <c r="F2278" s="5" t="s">
        <v>17</v>
      </c>
      <c r="G2278" s="7">
        <v>19428</v>
      </c>
    </row>
    <row r="2279" spans="1:7" ht="17.25" x14ac:dyDescent="0.3">
      <c r="A2279" s="4" t="s">
        <v>56</v>
      </c>
      <c r="B2279" s="5" t="s">
        <v>35</v>
      </c>
      <c r="C2279" s="6" t="s">
        <v>36</v>
      </c>
      <c r="D2279" s="5" t="s">
        <v>39</v>
      </c>
      <c r="E2279" s="5" t="s">
        <v>20</v>
      </c>
      <c r="F2279" s="5" t="s">
        <v>21</v>
      </c>
      <c r="G2279" s="7">
        <v>10471</v>
      </c>
    </row>
    <row r="2280" spans="1:7" ht="17.25" x14ac:dyDescent="0.3">
      <c r="A2280" s="4" t="s">
        <v>56</v>
      </c>
      <c r="B2280" s="5" t="s">
        <v>35</v>
      </c>
      <c r="C2280" s="6" t="s">
        <v>36</v>
      </c>
      <c r="D2280" s="5" t="s">
        <v>39</v>
      </c>
      <c r="E2280" s="5" t="s">
        <v>22</v>
      </c>
      <c r="F2280" s="5" t="s">
        <v>21</v>
      </c>
      <c r="G2280" s="7">
        <v>2612</v>
      </c>
    </row>
    <row r="2281" spans="1:7" ht="17.25" x14ac:dyDescent="0.3">
      <c r="A2281" s="4" t="s">
        <v>56</v>
      </c>
      <c r="B2281" s="5" t="s">
        <v>35</v>
      </c>
      <c r="C2281" s="6" t="s">
        <v>36</v>
      </c>
      <c r="D2281" s="5" t="s">
        <v>39</v>
      </c>
      <c r="E2281" s="5" t="s">
        <v>23</v>
      </c>
      <c r="F2281" s="5" t="s">
        <v>21</v>
      </c>
      <c r="G2281" s="7">
        <v>26052</v>
      </c>
    </row>
    <row r="2282" spans="1:7" ht="17.25" x14ac:dyDescent="0.3">
      <c r="A2282" s="4" t="s">
        <v>57</v>
      </c>
      <c r="B2282" s="5" t="s">
        <v>35</v>
      </c>
      <c r="C2282" s="6" t="s">
        <v>36</v>
      </c>
      <c r="D2282" s="5" t="s">
        <v>39</v>
      </c>
      <c r="E2282" s="5" t="s">
        <v>8</v>
      </c>
      <c r="F2282" s="5" t="s">
        <v>9</v>
      </c>
      <c r="G2282" s="7">
        <v>4199</v>
      </c>
    </row>
    <row r="2283" spans="1:7" ht="17.25" x14ac:dyDescent="0.3">
      <c r="A2283" s="4" t="s">
        <v>57</v>
      </c>
      <c r="B2283" s="5" t="s">
        <v>35</v>
      </c>
      <c r="C2283" s="6" t="s">
        <v>36</v>
      </c>
      <c r="D2283" s="5" t="s">
        <v>39</v>
      </c>
      <c r="E2283" s="5" t="s">
        <v>10</v>
      </c>
      <c r="F2283" s="5" t="s">
        <v>9</v>
      </c>
      <c r="G2283" s="7">
        <v>10994</v>
      </c>
    </row>
    <row r="2284" spans="1:7" ht="17.25" x14ac:dyDescent="0.3">
      <c r="A2284" s="4" t="s">
        <v>57</v>
      </c>
      <c r="B2284" s="5" t="s">
        <v>35</v>
      </c>
      <c r="C2284" s="6" t="s">
        <v>36</v>
      </c>
      <c r="D2284" s="5" t="s">
        <v>39</v>
      </c>
      <c r="E2284" s="5" t="s">
        <v>11</v>
      </c>
      <c r="F2284" s="5" t="s">
        <v>9</v>
      </c>
      <c r="G2284" s="7">
        <v>5469</v>
      </c>
    </row>
    <row r="2285" spans="1:7" ht="17.25" x14ac:dyDescent="0.3">
      <c r="A2285" s="4" t="s">
        <v>57</v>
      </c>
      <c r="B2285" s="5" t="s">
        <v>35</v>
      </c>
      <c r="C2285" s="6" t="s">
        <v>36</v>
      </c>
      <c r="D2285" s="5" t="s">
        <v>39</v>
      </c>
      <c r="E2285" s="5" t="s">
        <v>12</v>
      </c>
      <c r="F2285" s="5" t="s">
        <v>13</v>
      </c>
      <c r="G2285" s="7">
        <v>7237</v>
      </c>
    </row>
    <row r="2286" spans="1:7" ht="17.25" x14ac:dyDescent="0.3">
      <c r="A2286" s="4" t="s">
        <v>57</v>
      </c>
      <c r="B2286" s="5" t="s">
        <v>35</v>
      </c>
      <c r="C2286" s="6" t="s">
        <v>36</v>
      </c>
      <c r="D2286" s="5" t="s">
        <v>39</v>
      </c>
      <c r="E2286" s="5" t="s">
        <v>14</v>
      </c>
      <c r="F2286" s="5" t="s">
        <v>13</v>
      </c>
      <c r="G2286" s="7">
        <v>13186</v>
      </c>
    </row>
    <row r="2287" spans="1:7" ht="17.25" x14ac:dyDescent="0.3">
      <c r="A2287" s="4" t="s">
        <v>57</v>
      </c>
      <c r="B2287" s="5" t="s">
        <v>35</v>
      </c>
      <c r="C2287" s="6" t="s">
        <v>36</v>
      </c>
      <c r="D2287" s="5" t="s">
        <v>39</v>
      </c>
      <c r="E2287" s="5" t="s">
        <v>15</v>
      </c>
      <c r="F2287" s="5" t="s">
        <v>13</v>
      </c>
      <c r="G2287" s="7">
        <v>22655</v>
      </c>
    </row>
    <row r="2288" spans="1:7" ht="17.25" x14ac:dyDescent="0.3">
      <c r="A2288" s="4" t="s">
        <v>57</v>
      </c>
      <c r="B2288" s="5" t="s">
        <v>35</v>
      </c>
      <c r="C2288" s="6" t="s">
        <v>36</v>
      </c>
      <c r="D2288" s="5" t="s">
        <v>39</v>
      </c>
      <c r="E2288" s="5" t="s">
        <v>16</v>
      </c>
      <c r="F2288" s="5" t="s">
        <v>17</v>
      </c>
      <c r="G2288" s="7">
        <v>18504</v>
      </c>
    </row>
    <row r="2289" spans="1:7" ht="17.25" x14ac:dyDescent="0.3">
      <c r="A2289" s="4" t="s">
        <v>57</v>
      </c>
      <c r="B2289" s="5" t="s">
        <v>35</v>
      </c>
      <c r="C2289" s="6" t="s">
        <v>36</v>
      </c>
      <c r="D2289" s="5" t="s">
        <v>39</v>
      </c>
      <c r="E2289" s="5" t="s">
        <v>18</v>
      </c>
      <c r="F2289" s="5" t="s">
        <v>17</v>
      </c>
      <c r="G2289" s="7">
        <v>24229</v>
      </c>
    </row>
    <row r="2290" spans="1:7" ht="17.25" x14ac:dyDescent="0.3">
      <c r="A2290" s="4" t="s">
        <v>57</v>
      </c>
      <c r="B2290" s="5" t="s">
        <v>35</v>
      </c>
      <c r="C2290" s="6" t="s">
        <v>36</v>
      </c>
      <c r="D2290" s="5" t="s">
        <v>39</v>
      </c>
      <c r="E2290" s="5" t="s">
        <v>19</v>
      </c>
      <c r="F2290" s="5" t="s">
        <v>17</v>
      </c>
      <c r="G2290" s="7">
        <v>16468</v>
      </c>
    </row>
    <row r="2291" spans="1:7" ht="17.25" x14ac:dyDescent="0.3">
      <c r="A2291" s="4" t="s">
        <v>57</v>
      </c>
      <c r="B2291" s="5" t="s">
        <v>35</v>
      </c>
      <c r="C2291" s="6" t="s">
        <v>36</v>
      </c>
      <c r="D2291" s="5" t="s">
        <v>39</v>
      </c>
      <c r="E2291" s="5" t="s">
        <v>20</v>
      </c>
      <c r="F2291" s="5" t="s">
        <v>21</v>
      </c>
      <c r="G2291" s="7">
        <v>6362</v>
      </c>
    </row>
    <row r="2292" spans="1:7" ht="17.25" x14ac:dyDescent="0.3">
      <c r="A2292" s="4" t="s">
        <v>57</v>
      </c>
      <c r="B2292" s="5" t="s">
        <v>35</v>
      </c>
      <c r="C2292" s="6" t="s">
        <v>36</v>
      </c>
      <c r="D2292" s="5" t="s">
        <v>39</v>
      </c>
      <c r="E2292" s="5" t="s">
        <v>22</v>
      </c>
      <c r="F2292" s="5" t="s">
        <v>21</v>
      </c>
      <c r="G2292" s="7">
        <v>13600</v>
      </c>
    </row>
    <row r="2293" spans="1:7" ht="17.25" x14ac:dyDescent="0.3">
      <c r="A2293" s="4" t="s">
        <v>57</v>
      </c>
      <c r="B2293" s="5" t="s">
        <v>35</v>
      </c>
      <c r="C2293" s="6" t="s">
        <v>36</v>
      </c>
      <c r="D2293" s="5" t="s">
        <v>39</v>
      </c>
      <c r="E2293" s="5" t="s">
        <v>23</v>
      </c>
      <c r="F2293" s="5" t="s">
        <v>21</v>
      </c>
      <c r="G2293" s="7">
        <v>24906</v>
      </c>
    </row>
    <row r="2294" spans="1:7" ht="17.25" x14ac:dyDescent="0.3">
      <c r="A2294" s="4" t="s">
        <v>58</v>
      </c>
      <c r="B2294" s="5" t="s">
        <v>35</v>
      </c>
      <c r="C2294" s="6" t="s">
        <v>36</v>
      </c>
      <c r="D2294" s="5" t="s">
        <v>39</v>
      </c>
      <c r="E2294" s="5" t="s">
        <v>8</v>
      </c>
      <c r="F2294" s="5" t="s">
        <v>9</v>
      </c>
      <c r="G2294" s="7">
        <v>15458</v>
      </c>
    </row>
    <row r="2295" spans="1:7" ht="17.25" x14ac:dyDescent="0.3">
      <c r="A2295" s="4" t="s">
        <v>58</v>
      </c>
      <c r="B2295" s="5" t="s">
        <v>35</v>
      </c>
      <c r="C2295" s="6" t="s">
        <v>36</v>
      </c>
      <c r="D2295" s="5" t="s">
        <v>39</v>
      </c>
      <c r="E2295" s="5" t="s">
        <v>10</v>
      </c>
      <c r="F2295" s="5" t="s">
        <v>9</v>
      </c>
      <c r="G2295" s="7">
        <v>11954</v>
      </c>
    </row>
    <row r="2296" spans="1:7" ht="17.25" x14ac:dyDescent="0.3">
      <c r="A2296" s="4" t="s">
        <v>58</v>
      </c>
      <c r="B2296" s="5" t="s">
        <v>35</v>
      </c>
      <c r="C2296" s="6" t="s">
        <v>36</v>
      </c>
      <c r="D2296" s="5" t="s">
        <v>39</v>
      </c>
      <c r="E2296" s="5" t="s">
        <v>11</v>
      </c>
      <c r="F2296" s="5" t="s">
        <v>9</v>
      </c>
      <c r="G2296" s="7">
        <v>28523</v>
      </c>
    </row>
    <row r="2297" spans="1:7" ht="17.25" x14ac:dyDescent="0.3">
      <c r="A2297" s="4" t="s">
        <v>58</v>
      </c>
      <c r="B2297" s="5" t="s">
        <v>35</v>
      </c>
      <c r="C2297" s="6" t="s">
        <v>36</v>
      </c>
      <c r="D2297" s="5" t="s">
        <v>39</v>
      </c>
      <c r="E2297" s="5" t="s">
        <v>12</v>
      </c>
      <c r="F2297" s="5" t="s">
        <v>13</v>
      </c>
      <c r="G2297" s="7">
        <v>19598</v>
      </c>
    </row>
    <row r="2298" spans="1:7" ht="17.25" x14ac:dyDescent="0.3">
      <c r="A2298" s="4" t="s">
        <v>58</v>
      </c>
      <c r="B2298" s="5" t="s">
        <v>35</v>
      </c>
      <c r="C2298" s="6" t="s">
        <v>36</v>
      </c>
      <c r="D2298" s="5" t="s">
        <v>39</v>
      </c>
      <c r="E2298" s="5" t="s">
        <v>14</v>
      </c>
      <c r="F2298" s="5" t="s">
        <v>13</v>
      </c>
      <c r="G2298" s="7">
        <v>18085</v>
      </c>
    </row>
    <row r="2299" spans="1:7" ht="17.25" x14ac:dyDescent="0.3">
      <c r="A2299" s="4" t="s">
        <v>58</v>
      </c>
      <c r="B2299" s="5" t="s">
        <v>35</v>
      </c>
      <c r="C2299" s="6" t="s">
        <v>36</v>
      </c>
      <c r="D2299" s="5" t="s">
        <v>39</v>
      </c>
      <c r="E2299" s="5" t="s">
        <v>15</v>
      </c>
      <c r="F2299" s="5" t="s">
        <v>13</v>
      </c>
      <c r="G2299" s="7">
        <v>5677</v>
      </c>
    </row>
    <row r="2300" spans="1:7" ht="17.25" x14ac:dyDescent="0.3">
      <c r="A2300" s="4" t="s">
        <v>58</v>
      </c>
      <c r="B2300" s="5" t="s">
        <v>35</v>
      </c>
      <c r="C2300" s="6" t="s">
        <v>36</v>
      </c>
      <c r="D2300" s="5" t="s">
        <v>39</v>
      </c>
      <c r="E2300" s="5" t="s">
        <v>16</v>
      </c>
      <c r="F2300" s="5" t="s">
        <v>17</v>
      </c>
      <c r="G2300" s="7">
        <v>1629</v>
      </c>
    </row>
    <row r="2301" spans="1:7" ht="17.25" x14ac:dyDescent="0.3">
      <c r="A2301" s="4" t="s">
        <v>58</v>
      </c>
      <c r="B2301" s="5" t="s">
        <v>35</v>
      </c>
      <c r="C2301" s="6" t="s">
        <v>36</v>
      </c>
      <c r="D2301" s="5" t="s">
        <v>39</v>
      </c>
      <c r="E2301" s="5" t="s">
        <v>18</v>
      </c>
      <c r="F2301" s="5" t="s">
        <v>17</v>
      </c>
      <c r="G2301" s="7">
        <v>15230</v>
      </c>
    </row>
    <row r="2302" spans="1:7" ht="17.25" x14ac:dyDescent="0.3">
      <c r="A2302" s="4" t="s">
        <v>58</v>
      </c>
      <c r="B2302" s="5" t="s">
        <v>35</v>
      </c>
      <c r="C2302" s="6" t="s">
        <v>36</v>
      </c>
      <c r="D2302" s="5" t="s">
        <v>39</v>
      </c>
      <c r="E2302" s="5" t="s">
        <v>19</v>
      </c>
      <c r="F2302" s="5" t="s">
        <v>17</v>
      </c>
      <c r="G2302" s="7">
        <v>5383</v>
      </c>
    </row>
    <row r="2303" spans="1:7" ht="17.25" x14ac:dyDescent="0.3">
      <c r="A2303" s="4" t="s">
        <v>58</v>
      </c>
      <c r="B2303" s="5" t="s">
        <v>35</v>
      </c>
      <c r="C2303" s="6" t="s">
        <v>36</v>
      </c>
      <c r="D2303" s="5" t="s">
        <v>39</v>
      </c>
      <c r="E2303" s="5" t="s">
        <v>20</v>
      </c>
      <c r="F2303" s="5" t="s">
        <v>21</v>
      </c>
      <c r="G2303" s="7">
        <v>12901</v>
      </c>
    </row>
    <row r="2304" spans="1:7" ht="17.25" x14ac:dyDescent="0.3">
      <c r="A2304" s="4" t="s">
        <v>58</v>
      </c>
      <c r="B2304" s="5" t="s">
        <v>35</v>
      </c>
      <c r="C2304" s="6" t="s">
        <v>36</v>
      </c>
      <c r="D2304" s="5" t="s">
        <v>39</v>
      </c>
      <c r="E2304" s="5" t="s">
        <v>22</v>
      </c>
      <c r="F2304" s="5" t="s">
        <v>21</v>
      </c>
      <c r="G2304" s="7">
        <v>6860</v>
      </c>
    </row>
    <row r="2305" spans="1:7" ht="17.25" x14ac:dyDescent="0.3">
      <c r="A2305" s="4" t="s">
        <v>58</v>
      </c>
      <c r="B2305" s="5" t="s">
        <v>35</v>
      </c>
      <c r="C2305" s="6" t="s">
        <v>36</v>
      </c>
      <c r="D2305" s="5" t="s">
        <v>39</v>
      </c>
      <c r="E2305" s="5" t="s">
        <v>23</v>
      </c>
      <c r="F2305" s="5" t="s">
        <v>21</v>
      </c>
      <c r="G2305" s="7">
        <v>2906</v>
      </c>
    </row>
    <row r="2306" spans="1:7" ht="17.25" x14ac:dyDescent="0.3">
      <c r="A2306" s="4" t="s">
        <v>55</v>
      </c>
      <c r="B2306" s="5" t="s">
        <v>35</v>
      </c>
      <c r="C2306" s="6" t="s">
        <v>36</v>
      </c>
      <c r="D2306" s="5" t="s">
        <v>40</v>
      </c>
      <c r="E2306" s="5" t="s">
        <v>8</v>
      </c>
      <c r="F2306" s="5" t="s">
        <v>9</v>
      </c>
      <c r="G2306" s="7">
        <v>8834</v>
      </c>
    </row>
    <row r="2307" spans="1:7" ht="17.25" x14ac:dyDescent="0.3">
      <c r="A2307" s="4" t="s">
        <v>55</v>
      </c>
      <c r="B2307" s="5" t="s">
        <v>35</v>
      </c>
      <c r="C2307" s="6" t="s">
        <v>36</v>
      </c>
      <c r="D2307" s="5" t="s">
        <v>40</v>
      </c>
      <c r="E2307" s="5" t="s">
        <v>10</v>
      </c>
      <c r="F2307" s="5" t="s">
        <v>9</v>
      </c>
      <c r="G2307" s="7">
        <v>5669</v>
      </c>
    </row>
    <row r="2308" spans="1:7" ht="17.25" x14ac:dyDescent="0.3">
      <c r="A2308" s="4" t="s">
        <v>55</v>
      </c>
      <c r="B2308" s="5" t="s">
        <v>35</v>
      </c>
      <c r="C2308" s="6" t="s">
        <v>36</v>
      </c>
      <c r="D2308" s="5" t="s">
        <v>40</v>
      </c>
      <c r="E2308" s="5" t="s">
        <v>11</v>
      </c>
      <c r="F2308" s="5" t="s">
        <v>9</v>
      </c>
      <c r="G2308" s="7">
        <v>3725</v>
      </c>
    </row>
    <row r="2309" spans="1:7" ht="17.25" x14ac:dyDescent="0.3">
      <c r="A2309" s="4" t="s">
        <v>55</v>
      </c>
      <c r="B2309" s="5" t="s">
        <v>35</v>
      </c>
      <c r="C2309" s="6" t="s">
        <v>36</v>
      </c>
      <c r="D2309" s="5" t="s">
        <v>40</v>
      </c>
      <c r="E2309" s="5" t="s">
        <v>12</v>
      </c>
      <c r="F2309" s="5" t="s">
        <v>13</v>
      </c>
      <c r="G2309" s="7">
        <v>1771</v>
      </c>
    </row>
    <row r="2310" spans="1:7" ht="17.25" x14ac:dyDescent="0.3">
      <c r="A2310" s="4" t="s">
        <v>55</v>
      </c>
      <c r="B2310" s="5" t="s">
        <v>35</v>
      </c>
      <c r="C2310" s="6" t="s">
        <v>36</v>
      </c>
      <c r="D2310" s="5" t="s">
        <v>40</v>
      </c>
      <c r="E2310" s="5" t="s">
        <v>14</v>
      </c>
      <c r="F2310" s="5" t="s">
        <v>13</v>
      </c>
      <c r="G2310" s="7">
        <v>7322</v>
      </c>
    </row>
    <row r="2311" spans="1:7" ht="17.25" x14ac:dyDescent="0.3">
      <c r="A2311" s="4" t="s">
        <v>55</v>
      </c>
      <c r="B2311" s="5" t="s">
        <v>35</v>
      </c>
      <c r="C2311" s="6" t="s">
        <v>36</v>
      </c>
      <c r="D2311" s="5" t="s">
        <v>40</v>
      </c>
      <c r="E2311" s="5" t="s">
        <v>15</v>
      </c>
      <c r="F2311" s="5" t="s">
        <v>13</v>
      </c>
      <c r="G2311" s="7">
        <v>7072</v>
      </c>
    </row>
    <row r="2312" spans="1:7" ht="17.25" x14ac:dyDescent="0.3">
      <c r="A2312" s="4" t="s">
        <v>55</v>
      </c>
      <c r="B2312" s="5" t="s">
        <v>35</v>
      </c>
      <c r="C2312" s="6" t="s">
        <v>36</v>
      </c>
      <c r="D2312" s="5" t="s">
        <v>40</v>
      </c>
      <c r="E2312" s="5" t="s">
        <v>16</v>
      </c>
      <c r="F2312" s="5" t="s">
        <v>17</v>
      </c>
      <c r="G2312" s="7">
        <v>7898</v>
      </c>
    </row>
    <row r="2313" spans="1:7" ht="17.25" x14ac:dyDescent="0.3">
      <c r="A2313" s="4" t="s">
        <v>55</v>
      </c>
      <c r="B2313" s="5" t="s">
        <v>35</v>
      </c>
      <c r="C2313" s="6" t="s">
        <v>36</v>
      </c>
      <c r="D2313" s="5" t="s">
        <v>40</v>
      </c>
      <c r="E2313" s="5" t="s">
        <v>18</v>
      </c>
      <c r="F2313" s="5" t="s">
        <v>17</v>
      </c>
      <c r="G2313" s="7">
        <v>9333</v>
      </c>
    </row>
    <row r="2314" spans="1:7" ht="17.25" x14ac:dyDescent="0.3">
      <c r="A2314" s="4" t="s">
        <v>55</v>
      </c>
      <c r="B2314" s="5" t="s">
        <v>35</v>
      </c>
      <c r="C2314" s="6" t="s">
        <v>36</v>
      </c>
      <c r="D2314" s="5" t="s">
        <v>40</v>
      </c>
      <c r="E2314" s="5" t="s">
        <v>19</v>
      </c>
      <c r="F2314" s="5" t="s">
        <v>17</v>
      </c>
      <c r="G2314" s="7">
        <v>5347</v>
      </c>
    </row>
    <row r="2315" spans="1:7" ht="17.25" x14ac:dyDescent="0.3">
      <c r="A2315" s="4" t="s">
        <v>55</v>
      </c>
      <c r="B2315" s="5" t="s">
        <v>35</v>
      </c>
      <c r="C2315" s="6" t="s">
        <v>36</v>
      </c>
      <c r="D2315" s="5" t="s">
        <v>40</v>
      </c>
      <c r="E2315" s="5" t="s">
        <v>20</v>
      </c>
      <c r="F2315" s="5" t="s">
        <v>21</v>
      </c>
      <c r="G2315" s="7">
        <v>4893</v>
      </c>
    </row>
    <row r="2316" spans="1:7" ht="17.25" x14ac:dyDescent="0.3">
      <c r="A2316" s="4" t="s">
        <v>55</v>
      </c>
      <c r="B2316" s="5" t="s">
        <v>35</v>
      </c>
      <c r="C2316" s="6" t="s">
        <v>36</v>
      </c>
      <c r="D2316" s="5" t="s">
        <v>40</v>
      </c>
      <c r="E2316" s="5" t="s">
        <v>22</v>
      </c>
      <c r="F2316" s="5" t="s">
        <v>21</v>
      </c>
      <c r="G2316" s="7">
        <v>9709</v>
      </c>
    </row>
    <row r="2317" spans="1:7" ht="17.25" x14ac:dyDescent="0.3">
      <c r="A2317" s="4" t="s">
        <v>55</v>
      </c>
      <c r="B2317" s="5" t="s">
        <v>35</v>
      </c>
      <c r="C2317" s="6" t="s">
        <v>36</v>
      </c>
      <c r="D2317" s="5" t="s">
        <v>40</v>
      </c>
      <c r="E2317" s="5" t="s">
        <v>23</v>
      </c>
      <c r="F2317" s="5" t="s">
        <v>21</v>
      </c>
      <c r="G2317" s="7">
        <v>9213</v>
      </c>
    </row>
    <row r="2318" spans="1:7" ht="17.25" x14ac:dyDescent="0.3">
      <c r="A2318" s="4" t="s">
        <v>56</v>
      </c>
      <c r="B2318" s="5" t="s">
        <v>35</v>
      </c>
      <c r="C2318" s="6" t="s">
        <v>36</v>
      </c>
      <c r="D2318" s="5" t="s">
        <v>40</v>
      </c>
      <c r="E2318" s="5" t="s">
        <v>8</v>
      </c>
      <c r="F2318" s="5" t="s">
        <v>9</v>
      </c>
      <c r="G2318" s="7">
        <v>21907</v>
      </c>
    </row>
    <row r="2319" spans="1:7" ht="17.25" x14ac:dyDescent="0.3">
      <c r="A2319" s="4" t="s">
        <v>56</v>
      </c>
      <c r="B2319" s="5" t="s">
        <v>35</v>
      </c>
      <c r="C2319" s="6" t="s">
        <v>36</v>
      </c>
      <c r="D2319" s="5" t="s">
        <v>40</v>
      </c>
      <c r="E2319" s="5" t="s">
        <v>10</v>
      </c>
      <c r="F2319" s="5" t="s">
        <v>9</v>
      </c>
      <c r="G2319" s="7">
        <v>1240</v>
      </c>
    </row>
    <row r="2320" spans="1:7" ht="17.25" x14ac:dyDescent="0.3">
      <c r="A2320" s="4" t="s">
        <v>56</v>
      </c>
      <c r="B2320" s="5" t="s">
        <v>35</v>
      </c>
      <c r="C2320" s="6" t="s">
        <v>36</v>
      </c>
      <c r="D2320" s="5" t="s">
        <v>40</v>
      </c>
      <c r="E2320" s="5" t="s">
        <v>11</v>
      </c>
      <c r="F2320" s="5" t="s">
        <v>9</v>
      </c>
      <c r="G2320" s="7">
        <v>19154</v>
      </c>
    </row>
    <row r="2321" spans="1:7" ht="17.25" x14ac:dyDescent="0.3">
      <c r="A2321" s="4" t="s">
        <v>56</v>
      </c>
      <c r="B2321" s="5" t="s">
        <v>35</v>
      </c>
      <c r="C2321" s="6" t="s">
        <v>36</v>
      </c>
      <c r="D2321" s="5" t="s">
        <v>40</v>
      </c>
      <c r="E2321" s="5" t="s">
        <v>12</v>
      </c>
      <c r="F2321" s="5" t="s">
        <v>13</v>
      </c>
      <c r="G2321" s="7">
        <v>11751</v>
      </c>
    </row>
    <row r="2322" spans="1:7" ht="17.25" x14ac:dyDescent="0.3">
      <c r="A2322" s="4" t="s">
        <v>56</v>
      </c>
      <c r="B2322" s="5" t="s">
        <v>35</v>
      </c>
      <c r="C2322" s="6" t="s">
        <v>36</v>
      </c>
      <c r="D2322" s="5" t="s">
        <v>40</v>
      </c>
      <c r="E2322" s="5" t="s">
        <v>14</v>
      </c>
      <c r="F2322" s="5" t="s">
        <v>13</v>
      </c>
      <c r="G2322" s="7">
        <v>14939</v>
      </c>
    </row>
    <row r="2323" spans="1:7" ht="17.25" x14ac:dyDescent="0.3">
      <c r="A2323" s="4" t="s">
        <v>56</v>
      </c>
      <c r="B2323" s="5" t="s">
        <v>35</v>
      </c>
      <c r="C2323" s="6" t="s">
        <v>36</v>
      </c>
      <c r="D2323" s="5" t="s">
        <v>40</v>
      </c>
      <c r="E2323" s="5" t="s">
        <v>15</v>
      </c>
      <c r="F2323" s="5" t="s">
        <v>13</v>
      </c>
      <c r="G2323" s="7">
        <v>8181</v>
      </c>
    </row>
    <row r="2324" spans="1:7" ht="17.25" x14ac:dyDescent="0.3">
      <c r="A2324" s="4" t="s">
        <v>56</v>
      </c>
      <c r="B2324" s="5" t="s">
        <v>35</v>
      </c>
      <c r="C2324" s="6" t="s">
        <v>36</v>
      </c>
      <c r="D2324" s="5" t="s">
        <v>40</v>
      </c>
      <c r="E2324" s="5" t="s">
        <v>16</v>
      </c>
      <c r="F2324" s="5" t="s">
        <v>17</v>
      </c>
      <c r="G2324" s="7">
        <v>26700</v>
      </c>
    </row>
    <row r="2325" spans="1:7" ht="17.25" x14ac:dyDescent="0.3">
      <c r="A2325" s="4" t="s">
        <v>56</v>
      </c>
      <c r="B2325" s="5" t="s">
        <v>35</v>
      </c>
      <c r="C2325" s="6" t="s">
        <v>36</v>
      </c>
      <c r="D2325" s="5" t="s">
        <v>40</v>
      </c>
      <c r="E2325" s="5" t="s">
        <v>18</v>
      </c>
      <c r="F2325" s="5" t="s">
        <v>17</v>
      </c>
      <c r="G2325" s="7">
        <v>5370</v>
      </c>
    </row>
    <row r="2326" spans="1:7" ht="17.25" x14ac:dyDescent="0.3">
      <c r="A2326" s="4" t="s">
        <v>56</v>
      </c>
      <c r="B2326" s="5" t="s">
        <v>35</v>
      </c>
      <c r="C2326" s="6" t="s">
        <v>36</v>
      </c>
      <c r="D2326" s="5" t="s">
        <v>40</v>
      </c>
      <c r="E2326" s="5" t="s">
        <v>19</v>
      </c>
      <c r="F2326" s="5" t="s">
        <v>17</v>
      </c>
      <c r="G2326" s="7">
        <v>4316</v>
      </c>
    </row>
    <row r="2327" spans="1:7" ht="17.25" x14ac:dyDescent="0.3">
      <c r="A2327" s="4" t="s">
        <v>56</v>
      </c>
      <c r="B2327" s="5" t="s">
        <v>35</v>
      </c>
      <c r="C2327" s="6" t="s">
        <v>36</v>
      </c>
      <c r="D2327" s="5" t="s">
        <v>40</v>
      </c>
      <c r="E2327" s="5" t="s">
        <v>20</v>
      </c>
      <c r="F2327" s="5" t="s">
        <v>21</v>
      </c>
      <c r="G2327" s="7">
        <v>3103</v>
      </c>
    </row>
    <row r="2328" spans="1:7" ht="17.25" x14ac:dyDescent="0.3">
      <c r="A2328" s="4" t="s">
        <v>56</v>
      </c>
      <c r="B2328" s="5" t="s">
        <v>35</v>
      </c>
      <c r="C2328" s="6" t="s">
        <v>36</v>
      </c>
      <c r="D2328" s="5" t="s">
        <v>40</v>
      </c>
      <c r="E2328" s="5" t="s">
        <v>22</v>
      </c>
      <c r="F2328" s="5" t="s">
        <v>21</v>
      </c>
      <c r="G2328" s="7">
        <v>17902</v>
      </c>
    </row>
    <row r="2329" spans="1:7" ht="17.25" x14ac:dyDescent="0.3">
      <c r="A2329" s="4" t="s">
        <v>56</v>
      </c>
      <c r="B2329" s="5" t="s">
        <v>35</v>
      </c>
      <c r="C2329" s="6" t="s">
        <v>36</v>
      </c>
      <c r="D2329" s="5" t="s">
        <v>40</v>
      </c>
      <c r="E2329" s="5" t="s">
        <v>23</v>
      </c>
      <c r="F2329" s="5" t="s">
        <v>21</v>
      </c>
      <c r="G2329" s="7">
        <v>11658</v>
      </c>
    </row>
    <row r="2330" spans="1:7" ht="17.25" x14ac:dyDescent="0.3">
      <c r="A2330" s="4" t="s">
        <v>57</v>
      </c>
      <c r="B2330" s="5" t="s">
        <v>35</v>
      </c>
      <c r="C2330" s="6" t="s">
        <v>36</v>
      </c>
      <c r="D2330" s="5" t="s">
        <v>40</v>
      </c>
      <c r="E2330" s="5" t="s">
        <v>8</v>
      </c>
      <c r="F2330" s="5" t="s">
        <v>9</v>
      </c>
      <c r="G2330" s="7">
        <v>4639</v>
      </c>
    </row>
    <row r="2331" spans="1:7" ht="17.25" x14ac:dyDescent="0.3">
      <c r="A2331" s="4" t="s">
        <v>57</v>
      </c>
      <c r="B2331" s="5" t="s">
        <v>35</v>
      </c>
      <c r="C2331" s="6" t="s">
        <v>36</v>
      </c>
      <c r="D2331" s="5" t="s">
        <v>40</v>
      </c>
      <c r="E2331" s="5" t="s">
        <v>10</v>
      </c>
      <c r="F2331" s="5" t="s">
        <v>9</v>
      </c>
      <c r="G2331" s="7">
        <v>26843</v>
      </c>
    </row>
    <row r="2332" spans="1:7" ht="17.25" x14ac:dyDescent="0.3">
      <c r="A2332" s="4" t="s">
        <v>57</v>
      </c>
      <c r="B2332" s="5" t="s">
        <v>35</v>
      </c>
      <c r="C2332" s="6" t="s">
        <v>36</v>
      </c>
      <c r="D2332" s="5" t="s">
        <v>40</v>
      </c>
      <c r="E2332" s="5" t="s">
        <v>11</v>
      </c>
      <c r="F2332" s="5" t="s">
        <v>9</v>
      </c>
      <c r="G2332" s="7">
        <v>18117</v>
      </c>
    </row>
    <row r="2333" spans="1:7" ht="17.25" x14ac:dyDescent="0.3">
      <c r="A2333" s="4" t="s">
        <v>57</v>
      </c>
      <c r="B2333" s="5" t="s">
        <v>35</v>
      </c>
      <c r="C2333" s="6" t="s">
        <v>36</v>
      </c>
      <c r="D2333" s="5" t="s">
        <v>40</v>
      </c>
      <c r="E2333" s="5" t="s">
        <v>12</v>
      </c>
      <c r="F2333" s="5" t="s">
        <v>13</v>
      </c>
      <c r="G2333" s="7">
        <v>12040</v>
      </c>
    </row>
    <row r="2334" spans="1:7" ht="17.25" x14ac:dyDescent="0.3">
      <c r="A2334" s="4" t="s">
        <v>57</v>
      </c>
      <c r="B2334" s="5" t="s">
        <v>35</v>
      </c>
      <c r="C2334" s="6" t="s">
        <v>36</v>
      </c>
      <c r="D2334" s="5" t="s">
        <v>40</v>
      </c>
      <c r="E2334" s="5" t="s">
        <v>14</v>
      </c>
      <c r="F2334" s="5" t="s">
        <v>13</v>
      </c>
      <c r="G2334" s="7">
        <v>27412</v>
      </c>
    </row>
    <row r="2335" spans="1:7" ht="17.25" x14ac:dyDescent="0.3">
      <c r="A2335" s="4" t="s">
        <v>57</v>
      </c>
      <c r="B2335" s="5" t="s">
        <v>35</v>
      </c>
      <c r="C2335" s="6" t="s">
        <v>36</v>
      </c>
      <c r="D2335" s="5" t="s">
        <v>40</v>
      </c>
      <c r="E2335" s="5" t="s">
        <v>15</v>
      </c>
      <c r="F2335" s="5" t="s">
        <v>13</v>
      </c>
      <c r="G2335" s="7">
        <v>12993</v>
      </c>
    </row>
    <row r="2336" spans="1:7" ht="17.25" x14ac:dyDescent="0.3">
      <c r="A2336" s="4" t="s">
        <v>57</v>
      </c>
      <c r="B2336" s="5" t="s">
        <v>35</v>
      </c>
      <c r="C2336" s="6" t="s">
        <v>36</v>
      </c>
      <c r="D2336" s="5" t="s">
        <v>40</v>
      </c>
      <c r="E2336" s="5" t="s">
        <v>16</v>
      </c>
      <c r="F2336" s="5" t="s">
        <v>17</v>
      </c>
      <c r="G2336" s="7">
        <v>19662</v>
      </c>
    </row>
    <row r="2337" spans="1:7" ht="17.25" x14ac:dyDescent="0.3">
      <c r="A2337" s="4" t="s">
        <v>57</v>
      </c>
      <c r="B2337" s="5" t="s">
        <v>35</v>
      </c>
      <c r="C2337" s="6" t="s">
        <v>36</v>
      </c>
      <c r="D2337" s="5" t="s">
        <v>40</v>
      </c>
      <c r="E2337" s="5" t="s">
        <v>18</v>
      </c>
      <c r="F2337" s="5" t="s">
        <v>17</v>
      </c>
      <c r="G2337" s="7">
        <v>29848</v>
      </c>
    </row>
    <row r="2338" spans="1:7" ht="17.25" x14ac:dyDescent="0.3">
      <c r="A2338" s="4" t="s">
        <v>57</v>
      </c>
      <c r="B2338" s="5" t="s">
        <v>35</v>
      </c>
      <c r="C2338" s="6" t="s">
        <v>36</v>
      </c>
      <c r="D2338" s="5" t="s">
        <v>40</v>
      </c>
      <c r="E2338" s="5" t="s">
        <v>19</v>
      </c>
      <c r="F2338" s="5" t="s">
        <v>17</v>
      </c>
      <c r="G2338" s="7">
        <v>9433</v>
      </c>
    </row>
    <row r="2339" spans="1:7" ht="17.25" x14ac:dyDescent="0.3">
      <c r="A2339" s="4" t="s">
        <v>57</v>
      </c>
      <c r="B2339" s="5" t="s">
        <v>35</v>
      </c>
      <c r="C2339" s="6" t="s">
        <v>36</v>
      </c>
      <c r="D2339" s="5" t="s">
        <v>40</v>
      </c>
      <c r="E2339" s="5" t="s">
        <v>20</v>
      </c>
      <c r="F2339" s="5" t="s">
        <v>21</v>
      </c>
      <c r="G2339" s="7">
        <v>17825</v>
      </c>
    </row>
    <row r="2340" spans="1:7" ht="17.25" x14ac:dyDescent="0.3">
      <c r="A2340" s="4" t="s">
        <v>57</v>
      </c>
      <c r="B2340" s="5" t="s">
        <v>35</v>
      </c>
      <c r="C2340" s="6" t="s">
        <v>36</v>
      </c>
      <c r="D2340" s="5" t="s">
        <v>40</v>
      </c>
      <c r="E2340" s="5" t="s">
        <v>22</v>
      </c>
      <c r="F2340" s="5" t="s">
        <v>21</v>
      </c>
      <c r="G2340" s="7">
        <v>8871</v>
      </c>
    </row>
    <row r="2341" spans="1:7" ht="17.25" x14ac:dyDescent="0.3">
      <c r="A2341" s="4" t="s">
        <v>57</v>
      </c>
      <c r="B2341" s="5" t="s">
        <v>35</v>
      </c>
      <c r="C2341" s="6" t="s">
        <v>36</v>
      </c>
      <c r="D2341" s="5" t="s">
        <v>40</v>
      </c>
      <c r="E2341" s="5" t="s">
        <v>23</v>
      </c>
      <c r="F2341" s="5" t="s">
        <v>21</v>
      </c>
      <c r="G2341" s="7">
        <v>3542</v>
      </c>
    </row>
    <row r="2342" spans="1:7" ht="17.25" x14ac:dyDescent="0.3">
      <c r="A2342" s="4" t="s">
        <v>58</v>
      </c>
      <c r="B2342" s="5" t="s">
        <v>35</v>
      </c>
      <c r="C2342" s="6" t="s">
        <v>36</v>
      </c>
      <c r="D2342" s="5" t="s">
        <v>40</v>
      </c>
      <c r="E2342" s="5" t="s">
        <v>8</v>
      </c>
      <c r="F2342" s="5" t="s">
        <v>9</v>
      </c>
      <c r="G2342" s="7">
        <v>1408</v>
      </c>
    </row>
    <row r="2343" spans="1:7" ht="17.25" x14ac:dyDescent="0.3">
      <c r="A2343" s="4" t="s">
        <v>58</v>
      </c>
      <c r="B2343" s="5" t="s">
        <v>35</v>
      </c>
      <c r="C2343" s="6" t="s">
        <v>36</v>
      </c>
      <c r="D2343" s="5" t="s">
        <v>40</v>
      </c>
      <c r="E2343" s="5" t="s">
        <v>10</v>
      </c>
      <c r="F2343" s="5" t="s">
        <v>9</v>
      </c>
      <c r="G2343" s="7">
        <v>6738</v>
      </c>
    </row>
    <row r="2344" spans="1:7" ht="17.25" x14ac:dyDescent="0.3">
      <c r="A2344" s="4" t="s">
        <v>58</v>
      </c>
      <c r="B2344" s="5" t="s">
        <v>35</v>
      </c>
      <c r="C2344" s="6" t="s">
        <v>36</v>
      </c>
      <c r="D2344" s="5" t="s">
        <v>40</v>
      </c>
      <c r="E2344" s="5" t="s">
        <v>11</v>
      </c>
      <c r="F2344" s="5" t="s">
        <v>9</v>
      </c>
      <c r="G2344" s="7">
        <v>8945</v>
      </c>
    </row>
    <row r="2345" spans="1:7" ht="17.25" x14ac:dyDescent="0.3">
      <c r="A2345" s="4" t="s">
        <v>58</v>
      </c>
      <c r="B2345" s="5" t="s">
        <v>35</v>
      </c>
      <c r="C2345" s="6" t="s">
        <v>36</v>
      </c>
      <c r="D2345" s="5" t="s">
        <v>40</v>
      </c>
      <c r="E2345" s="5" t="s">
        <v>12</v>
      </c>
      <c r="F2345" s="5" t="s">
        <v>13</v>
      </c>
      <c r="G2345" s="7">
        <v>16089</v>
      </c>
    </row>
    <row r="2346" spans="1:7" ht="17.25" x14ac:dyDescent="0.3">
      <c r="A2346" s="4" t="s">
        <v>58</v>
      </c>
      <c r="B2346" s="5" t="s">
        <v>35</v>
      </c>
      <c r="C2346" s="6" t="s">
        <v>36</v>
      </c>
      <c r="D2346" s="5" t="s">
        <v>40</v>
      </c>
      <c r="E2346" s="5" t="s">
        <v>14</v>
      </c>
      <c r="F2346" s="5" t="s">
        <v>13</v>
      </c>
      <c r="G2346" s="7">
        <v>1400</v>
      </c>
    </row>
    <row r="2347" spans="1:7" ht="17.25" x14ac:dyDescent="0.3">
      <c r="A2347" s="4" t="s">
        <v>58</v>
      </c>
      <c r="B2347" s="5" t="s">
        <v>35</v>
      </c>
      <c r="C2347" s="6" t="s">
        <v>36</v>
      </c>
      <c r="D2347" s="5" t="s">
        <v>40</v>
      </c>
      <c r="E2347" s="5" t="s">
        <v>15</v>
      </c>
      <c r="F2347" s="5" t="s">
        <v>13</v>
      </c>
      <c r="G2347" s="7">
        <v>4534</v>
      </c>
    </row>
    <row r="2348" spans="1:7" ht="17.25" x14ac:dyDescent="0.3">
      <c r="A2348" s="4" t="s">
        <v>58</v>
      </c>
      <c r="B2348" s="5" t="s">
        <v>35</v>
      </c>
      <c r="C2348" s="6" t="s">
        <v>36</v>
      </c>
      <c r="D2348" s="5" t="s">
        <v>40</v>
      </c>
      <c r="E2348" s="5" t="s">
        <v>16</v>
      </c>
      <c r="F2348" s="5" t="s">
        <v>17</v>
      </c>
      <c r="G2348" s="7">
        <v>4838</v>
      </c>
    </row>
    <row r="2349" spans="1:7" ht="17.25" x14ac:dyDescent="0.3">
      <c r="A2349" s="4" t="s">
        <v>58</v>
      </c>
      <c r="B2349" s="5" t="s">
        <v>35</v>
      </c>
      <c r="C2349" s="6" t="s">
        <v>36</v>
      </c>
      <c r="D2349" s="5" t="s">
        <v>40</v>
      </c>
      <c r="E2349" s="5" t="s">
        <v>18</v>
      </c>
      <c r="F2349" s="5" t="s">
        <v>17</v>
      </c>
      <c r="G2349" s="7">
        <v>21610</v>
      </c>
    </row>
    <row r="2350" spans="1:7" ht="17.25" x14ac:dyDescent="0.3">
      <c r="A2350" s="4" t="s">
        <v>58</v>
      </c>
      <c r="B2350" s="5" t="s">
        <v>35</v>
      </c>
      <c r="C2350" s="6" t="s">
        <v>36</v>
      </c>
      <c r="D2350" s="5" t="s">
        <v>40</v>
      </c>
      <c r="E2350" s="5" t="s">
        <v>19</v>
      </c>
      <c r="F2350" s="5" t="s">
        <v>17</v>
      </c>
      <c r="G2350" s="7">
        <v>19201</v>
      </c>
    </row>
    <row r="2351" spans="1:7" ht="17.25" x14ac:dyDescent="0.3">
      <c r="A2351" s="4" t="s">
        <v>58</v>
      </c>
      <c r="B2351" s="5" t="s">
        <v>35</v>
      </c>
      <c r="C2351" s="6" t="s">
        <v>36</v>
      </c>
      <c r="D2351" s="5" t="s">
        <v>40</v>
      </c>
      <c r="E2351" s="5" t="s">
        <v>20</v>
      </c>
      <c r="F2351" s="5" t="s">
        <v>21</v>
      </c>
      <c r="G2351" s="7">
        <v>7383</v>
      </c>
    </row>
    <row r="2352" spans="1:7" ht="17.25" x14ac:dyDescent="0.3">
      <c r="A2352" s="4" t="s">
        <v>58</v>
      </c>
      <c r="B2352" s="5" t="s">
        <v>35</v>
      </c>
      <c r="C2352" s="6" t="s">
        <v>36</v>
      </c>
      <c r="D2352" s="5" t="s">
        <v>40</v>
      </c>
      <c r="E2352" s="5" t="s">
        <v>22</v>
      </c>
      <c r="F2352" s="5" t="s">
        <v>21</v>
      </c>
      <c r="G2352" s="7">
        <v>27485</v>
      </c>
    </row>
    <row r="2353" spans="1:7" ht="17.25" x14ac:dyDescent="0.3">
      <c r="A2353" s="4" t="s">
        <v>58</v>
      </c>
      <c r="B2353" s="5" t="s">
        <v>35</v>
      </c>
      <c r="C2353" s="6" t="s">
        <v>36</v>
      </c>
      <c r="D2353" s="5" t="s">
        <v>40</v>
      </c>
      <c r="E2353" s="5" t="s">
        <v>23</v>
      </c>
      <c r="F2353" s="5" t="s">
        <v>21</v>
      </c>
      <c r="G2353" s="7">
        <v>13049</v>
      </c>
    </row>
    <row r="2354" spans="1:7" ht="17.25" x14ac:dyDescent="0.3">
      <c r="A2354" s="4" t="s">
        <v>55</v>
      </c>
      <c r="B2354" s="5" t="s">
        <v>35</v>
      </c>
      <c r="C2354" s="6" t="s">
        <v>36</v>
      </c>
      <c r="D2354" s="5" t="s">
        <v>41</v>
      </c>
      <c r="E2354" s="5" t="s">
        <v>8</v>
      </c>
      <c r="F2354" s="5" t="s">
        <v>9</v>
      </c>
      <c r="G2354" s="7">
        <v>5204</v>
      </c>
    </row>
    <row r="2355" spans="1:7" ht="17.25" x14ac:dyDescent="0.3">
      <c r="A2355" s="4" t="s">
        <v>55</v>
      </c>
      <c r="B2355" s="5" t="s">
        <v>35</v>
      </c>
      <c r="C2355" s="6" t="s">
        <v>36</v>
      </c>
      <c r="D2355" s="5" t="s">
        <v>41</v>
      </c>
      <c r="E2355" s="5" t="s">
        <v>10</v>
      </c>
      <c r="F2355" s="5" t="s">
        <v>9</v>
      </c>
      <c r="G2355" s="7">
        <v>5158</v>
      </c>
    </row>
    <row r="2356" spans="1:7" ht="17.25" x14ac:dyDescent="0.3">
      <c r="A2356" s="4" t="s">
        <v>55</v>
      </c>
      <c r="B2356" s="5" t="s">
        <v>35</v>
      </c>
      <c r="C2356" s="6" t="s">
        <v>36</v>
      </c>
      <c r="D2356" s="5" t="s">
        <v>41</v>
      </c>
      <c r="E2356" s="5" t="s">
        <v>11</v>
      </c>
      <c r="F2356" s="5" t="s">
        <v>9</v>
      </c>
      <c r="G2356" s="7">
        <v>8807</v>
      </c>
    </row>
    <row r="2357" spans="1:7" ht="17.25" x14ac:dyDescent="0.3">
      <c r="A2357" s="4" t="s">
        <v>55</v>
      </c>
      <c r="B2357" s="5" t="s">
        <v>35</v>
      </c>
      <c r="C2357" s="6" t="s">
        <v>36</v>
      </c>
      <c r="D2357" s="5" t="s">
        <v>41</v>
      </c>
      <c r="E2357" s="5" t="s">
        <v>12</v>
      </c>
      <c r="F2357" s="5" t="s">
        <v>13</v>
      </c>
      <c r="G2357" s="7">
        <v>7638</v>
      </c>
    </row>
    <row r="2358" spans="1:7" ht="17.25" x14ac:dyDescent="0.3">
      <c r="A2358" s="4" t="s">
        <v>55</v>
      </c>
      <c r="B2358" s="5" t="s">
        <v>35</v>
      </c>
      <c r="C2358" s="6" t="s">
        <v>36</v>
      </c>
      <c r="D2358" s="5" t="s">
        <v>41</v>
      </c>
      <c r="E2358" s="5" t="s">
        <v>14</v>
      </c>
      <c r="F2358" s="5" t="s">
        <v>13</v>
      </c>
      <c r="G2358" s="7">
        <v>4767</v>
      </c>
    </row>
    <row r="2359" spans="1:7" ht="17.25" x14ac:dyDescent="0.3">
      <c r="A2359" s="4" t="s">
        <v>55</v>
      </c>
      <c r="B2359" s="5" t="s">
        <v>35</v>
      </c>
      <c r="C2359" s="6" t="s">
        <v>36</v>
      </c>
      <c r="D2359" s="5" t="s">
        <v>41</v>
      </c>
      <c r="E2359" s="5" t="s">
        <v>15</v>
      </c>
      <c r="F2359" s="5" t="s">
        <v>13</v>
      </c>
      <c r="G2359" s="7">
        <v>1556</v>
      </c>
    </row>
    <row r="2360" spans="1:7" ht="17.25" x14ac:dyDescent="0.3">
      <c r="A2360" s="4" t="s">
        <v>55</v>
      </c>
      <c r="B2360" s="5" t="s">
        <v>35</v>
      </c>
      <c r="C2360" s="6" t="s">
        <v>36</v>
      </c>
      <c r="D2360" s="5" t="s">
        <v>41</v>
      </c>
      <c r="E2360" s="5" t="s">
        <v>16</v>
      </c>
      <c r="F2360" s="5" t="s">
        <v>17</v>
      </c>
      <c r="G2360" s="7">
        <v>7589</v>
      </c>
    </row>
    <row r="2361" spans="1:7" ht="17.25" x14ac:dyDescent="0.3">
      <c r="A2361" s="4" t="s">
        <v>55</v>
      </c>
      <c r="B2361" s="5" t="s">
        <v>35</v>
      </c>
      <c r="C2361" s="6" t="s">
        <v>36</v>
      </c>
      <c r="D2361" s="5" t="s">
        <v>41</v>
      </c>
      <c r="E2361" s="5" t="s">
        <v>18</v>
      </c>
      <c r="F2361" s="5" t="s">
        <v>17</v>
      </c>
      <c r="G2361" s="7">
        <v>9608</v>
      </c>
    </row>
    <row r="2362" spans="1:7" ht="17.25" x14ac:dyDescent="0.3">
      <c r="A2362" s="4" t="s">
        <v>55</v>
      </c>
      <c r="B2362" s="5" t="s">
        <v>35</v>
      </c>
      <c r="C2362" s="6" t="s">
        <v>36</v>
      </c>
      <c r="D2362" s="5" t="s">
        <v>41</v>
      </c>
      <c r="E2362" s="5" t="s">
        <v>19</v>
      </c>
      <c r="F2362" s="5" t="s">
        <v>17</v>
      </c>
      <c r="G2362" s="7">
        <v>7439</v>
      </c>
    </row>
    <row r="2363" spans="1:7" ht="17.25" x14ac:dyDescent="0.3">
      <c r="A2363" s="4" t="s">
        <v>55</v>
      </c>
      <c r="B2363" s="5" t="s">
        <v>35</v>
      </c>
      <c r="C2363" s="6" t="s">
        <v>36</v>
      </c>
      <c r="D2363" s="5" t="s">
        <v>41</v>
      </c>
      <c r="E2363" s="5" t="s">
        <v>20</v>
      </c>
      <c r="F2363" s="5" t="s">
        <v>21</v>
      </c>
      <c r="G2363" s="7">
        <v>4086</v>
      </c>
    </row>
    <row r="2364" spans="1:7" ht="17.25" x14ac:dyDescent="0.3">
      <c r="A2364" s="4" t="s">
        <v>55</v>
      </c>
      <c r="B2364" s="5" t="s">
        <v>35</v>
      </c>
      <c r="C2364" s="6" t="s">
        <v>36</v>
      </c>
      <c r="D2364" s="5" t="s">
        <v>41</v>
      </c>
      <c r="E2364" s="5" t="s">
        <v>22</v>
      </c>
      <c r="F2364" s="5" t="s">
        <v>21</v>
      </c>
      <c r="G2364" s="7">
        <v>4975</v>
      </c>
    </row>
    <row r="2365" spans="1:7" ht="17.25" x14ac:dyDescent="0.3">
      <c r="A2365" s="4" t="s">
        <v>55</v>
      </c>
      <c r="B2365" s="5" t="s">
        <v>35</v>
      </c>
      <c r="C2365" s="6" t="s">
        <v>36</v>
      </c>
      <c r="D2365" s="5" t="s">
        <v>41</v>
      </c>
      <c r="E2365" s="5" t="s">
        <v>23</v>
      </c>
      <c r="F2365" s="5" t="s">
        <v>21</v>
      </c>
      <c r="G2365" s="7">
        <v>9501</v>
      </c>
    </row>
    <row r="2366" spans="1:7" ht="17.25" x14ac:dyDescent="0.3">
      <c r="A2366" s="4" t="s">
        <v>56</v>
      </c>
      <c r="B2366" s="5" t="s">
        <v>35</v>
      </c>
      <c r="C2366" s="6" t="s">
        <v>36</v>
      </c>
      <c r="D2366" s="5" t="s">
        <v>41</v>
      </c>
      <c r="E2366" s="5" t="s">
        <v>8</v>
      </c>
      <c r="F2366" s="5" t="s">
        <v>9</v>
      </c>
      <c r="G2366" s="7">
        <v>4413</v>
      </c>
    </row>
    <row r="2367" spans="1:7" ht="17.25" x14ac:dyDescent="0.3">
      <c r="A2367" s="4" t="s">
        <v>56</v>
      </c>
      <c r="B2367" s="5" t="s">
        <v>35</v>
      </c>
      <c r="C2367" s="6" t="s">
        <v>36</v>
      </c>
      <c r="D2367" s="5" t="s">
        <v>41</v>
      </c>
      <c r="E2367" s="5" t="s">
        <v>10</v>
      </c>
      <c r="F2367" s="5" t="s">
        <v>9</v>
      </c>
      <c r="G2367" s="7">
        <v>12043</v>
      </c>
    </row>
    <row r="2368" spans="1:7" ht="17.25" x14ac:dyDescent="0.3">
      <c r="A2368" s="4" t="s">
        <v>56</v>
      </c>
      <c r="B2368" s="5" t="s">
        <v>35</v>
      </c>
      <c r="C2368" s="6" t="s">
        <v>36</v>
      </c>
      <c r="D2368" s="5" t="s">
        <v>41</v>
      </c>
      <c r="E2368" s="5" t="s">
        <v>11</v>
      </c>
      <c r="F2368" s="5" t="s">
        <v>9</v>
      </c>
      <c r="G2368" s="7">
        <v>16238</v>
      </c>
    </row>
    <row r="2369" spans="1:7" ht="17.25" x14ac:dyDescent="0.3">
      <c r="A2369" s="4" t="s">
        <v>56</v>
      </c>
      <c r="B2369" s="5" t="s">
        <v>35</v>
      </c>
      <c r="C2369" s="6" t="s">
        <v>36</v>
      </c>
      <c r="D2369" s="5" t="s">
        <v>41</v>
      </c>
      <c r="E2369" s="5" t="s">
        <v>12</v>
      </c>
      <c r="F2369" s="5" t="s">
        <v>13</v>
      </c>
      <c r="G2369" s="7">
        <v>14976</v>
      </c>
    </row>
    <row r="2370" spans="1:7" ht="17.25" x14ac:dyDescent="0.3">
      <c r="A2370" s="4" t="s">
        <v>56</v>
      </c>
      <c r="B2370" s="5" t="s">
        <v>35</v>
      </c>
      <c r="C2370" s="6" t="s">
        <v>36</v>
      </c>
      <c r="D2370" s="5" t="s">
        <v>41</v>
      </c>
      <c r="E2370" s="5" t="s">
        <v>14</v>
      </c>
      <c r="F2370" s="5" t="s">
        <v>13</v>
      </c>
      <c r="G2370" s="7">
        <v>7948</v>
      </c>
    </row>
    <row r="2371" spans="1:7" ht="17.25" x14ac:dyDescent="0.3">
      <c r="A2371" s="4" t="s">
        <v>56</v>
      </c>
      <c r="B2371" s="5" t="s">
        <v>35</v>
      </c>
      <c r="C2371" s="6" t="s">
        <v>36</v>
      </c>
      <c r="D2371" s="5" t="s">
        <v>41</v>
      </c>
      <c r="E2371" s="5" t="s">
        <v>15</v>
      </c>
      <c r="F2371" s="5" t="s">
        <v>13</v>
      </c>
      <c r="G2371" s="7">
        <v>22914</v>
      </c>
    </row>
    <row r="2372" spans="1:7" ht="17.25" x14ac:dyDescent="0.3">
      <c r="A2372" s="4" t="s">
        <v>56</v>
      </c>
      <c r="B2372" s="5" t="s">
        <v>35</v>
      </c>
      <c r="C2372" s="6" t="s">
        <v>36</v>
      </c>
      <c r="D2372" s="5" t="s">
        <v>41</v>
      </c>
      <c r="E2372" s="5" t="s">
        <v>16</v>
      </c>
      <c r="F2372" s="5" t="s">
        <v>17</v>
      </c>
      <c r="G2372" s="7">
        <v>10431</v>
      </c>
    </row>
    <row r="2373" spans="1:7" ht="17.25" x14ac:dyDescent="0.3">
      <c r="A2373" s="4" t="s">
        <v>56</v>
      </c>
      <c r="B2373" s="5" t="s">
        <v>35</v>
      </c>
      <c r="C2373" s="6" t="s">
        <v>36</v>
      </c>
      <c r="D2373" s="5" t="s">
        <v>41</v>
      </c>
      <c r="E2373" s="5" t="s">
        <v>18</v>
      </c>
      <c r="F2373" s="5" t="s">
        <v>17</v>
      </c>
      <c r="G2373" s="7">
        <v>18823</v>
      </c>
    </row>
    <row r="2374" spans="1:7" ht="17.25" x14ac:dyDescent="0.3">
      <c r="A2374" s="4" t="s">
        <v>56</v>
      </c>
      <c r="B2374" s="5" t="s">
        <v>35</v>
      </c>
      <c r="C2374" s="6" t="s">
        <v>36</v>
      </c>
      <c r="D2374" s="5" t="s">
        <v>41</v>
      </c>
      <c r="E2374" s="5" t="s">
        <v>19</v>
      </c>
      <c r="F2374" s="5" t="s">
        <v>17</v>
      </c>
      <c r="G2374" s="7">
        <v>1504</v>
      </c>
    </row>
    <row r="2375" spans="1:7" ht="17.25" x14ac:dyDescent="0.3">
      <c r="A2375" s="4" t="s">
        <v>56</v>
      </c>
      <c r="B2375" s="5" t="s">
        <v>35</v>
      </c>
      <c r="C2375" s="6" t="s">
        <v>36</v>
      </c>
      <c r="D2375" s="5" t="s">
        <v>41</v>
      </c>
      <c r="E2375" s="5" t="s">
        <v>20</v>
      </c>
      <c r="F2375" s="5" t="s">
        <v>21</v>
      </c>
      <c r="G2375" s="7">
        <v>10720</v>
      </c>
    </row>
    <row r="2376" spans="1:7" ht="17.25" x14ac:dyDescent="0.3">
      <c r="A2376" s="4" t="s">
        <v>56</v>
      </c>
      <c r="B2376" s="5" t="s">
        <v>35</v>
      </c>
      <c r="C2376" s="6" t="s">
        <v>36</v>
      </c>
      <c r="D2376" s="5" t="s">
        <v>41</v>
      </c>
      <c r="E2376" s="5" t="s">
        <v>22</v>
      </c>
      <c r="F2376" s="5" t="s">
        <v>21</v>
      </c>
      <c r="G2376" s="7">
        <v>20176</v>
      </c>
    </row>
    <row r="2377" spans="1:7" ht="17.25" x14ac:dyDescent="0.3">
      <c r="A2377" s="4" t="s">
        <v>56</v>
      </c>
      <c r="B2377" s="5" t="s">
        <v>35</v>
      </c>
      <c r="C2377" s="6" t="s">
        <v>36</v>
      </c>
      <c r="D2377" s="5" t="s">
        <v>41</v>
      </c>
      <c r="E2377" s="5" t="s">
        <v>23</v>
      </c>
      <c r="F2377" s="5" t="s">
        <v>21</v>
      </c>
      <c r="G2377" s="7">
        <v>20197</v>
      </c>
    </row>
    <row r="2378" spans="1:7" ht="17.25" x14ac:dyDescent="0.3">
      <c r="A2378" s="4" t="s">
        <v>57</v>
      </c>
      <c r="B2378" s="5" t="s">
        <v>35</v>
      </c>
      <c r="C2378" s="6" t="s">
        <v>36</v>
      </c>
      <c r="D2378" s="5" t="s">
        <v>41</v>
      </c>
      <c r="E2378" s="5" t="s">
        <v>8</v>
      </c>
      <c r="F2378" s="5" t="s">
        <v>9</v>
      </c>
      <c r="G2378" s="7">
        <v>5634</v>
      </c>
    </row>
    <row r="2379" spans="1:7" ht="17.25" x14ac:dyDescent="0.3">
      <c r="A2379" s="4" t="s">
        <v>57</v>
      </c>
      <c r="B2379" s="5" t="s">
        <v>35</v>
      </c>
      <c r="C2379" s="6" t="s">
        <v>36</v>
      </c>
      <c r="D2379" s="5" t="s">
        <v>41</v>
      </c>
      <c r="E2379" s="5" t="s">
        <v>10</v>
      </c>
      <c r="F2379" s="5" t="s">
        <v>9</v>
      </c>
      <c r="G2379" s="7">
        <v>24524</v>
      </c>
    </row>
    <row r="2380" spans="1:7" ht="17.25" x14ac:dyDescent="0.3">
      <c r="A2380" s="4" t="s">
        <v>57</v>
      </c>
      <c r="B2380" s="5" t="s">
        <v>35</v>
      </c>
      <c r="C2380" s="6" t="s">
        <v>36</v>
      </c>
      <c r="D2380" s="5" t="s">
        <v>41</v>
      </c>
      <c r="E2380" s="5" t="s">
        <v>11</v>
      </c>
      <c r="F2380" s="5" t="s">
        <v>9</v>
      </c>
      <c r="G2380" s="7">
        <v>7447</v>
      </c>
    </row>
    <row r="2381" spans="1:7" ht="17.25" x14ac:dyDescent="0.3">
      <c r="A2381" s="4" t="s">
        <v>57</v>
      </c>
      <c r="B2381" s="5" t="s">
        <v>35</v>
      </c>
      <c r="C2381" s="6" t="s">
        <v>36</v>
      </c>
      <c r="D2381" s="5" t="s">
        <v>41</v>
      </c>
      <c r="E2381" s="5" t="s">
        <v>12</v>
      </c>
      <c r="F2381" s="5" t="s">
        <v>13</v>
      </c>
      <c r="G2381" s="7">
        <v>11699</v>
      </c>
    </row>
    <row r="2382" spans="1:7" ht="17.25" x14ac:dyDescent="0.3">
      <c r="A2382" s="4" t="s">
        <v>57</v>
      </c>
      <c r="B2382" s="5" t="s">
        <v>35</v>
      </c>
      <c r="C2382" s="6" t="s">
        <v>36</v>
      </c>
      <c r="D2382" s="5" t="s">
        <v>41</v>
      </c>
      <c r="E2382" s="5" t="s">
        <v>14</v>
      </c>
      <c r="F2382" s="5" t="s">
        <v>13</v>
      </c>
      <c r="G2382" s="7">
        <v>18185</v>
      </c>
    </row>
    <row r="2383" spans="1:7" ht="17.25" x14ac:dyDescent="0.3">
      <c r="A2383" s="4" t="s">
        <v>57</v>
      </c>
      <c r="B2383" s="5" t="s">
        <v>35</v>
      </c>
      <c r="C2383" s="6" t="s">
        <v>36</v>
      </c>
      <c r="D2383" s="5" t="s">
        <v>41</v>
      </c>
      <c r="E2383" s="5" t="s">
        <v>15</v>
      </c>
      <c r="F2383" s="5" t="s">
        <v>13</v>
      </c>
      <c r="G2383" s="7">
        <v>15770</v>
      </c>
    </row>
    <row r="2384" spans="1:7" ht="17.25" x14ac:dyDescent="0.3">
      <c r="A2384" s="4" t="s">
        <v>57</v>
      </c>
      <c r="B2384" s="5" t="s">
        <v>35</v>
      </c>
      <c r="C2384" s="6" t="s">
        <v>36</v>
      </c>
      <c r="D2384" s="5" t="s">
        <v>41</v>
      </c>
      <c r="E2384" s="5" t="s">
        <v>16</v>
      </c>
      <c r="F2384" s="5" t="s">
        <v>17</v>
      </c>
      <c r="G2384" s="7">
        <v>5984</v>
      </c>
    </row>
    <row r="2385" spans="1:7" ht="17.25" x14ac:dyDescent="0.3">
      <c r="A2385" s="4" t="s">
        <v>57</v>
      </c>
      <c r="B2385" s="5" t="s">
        <v>35</v>
      </c>
      <c r="C2385" s="6" t="s">
        <v>36</v>
      </c>
      <c r="D2385" s="5" t="s">
        <v>41</v>
      </c>
      <c r="E2385" s="5" t="s">
        <v>18</v>
      </c>
      <c r="F2385" s="5" t="s">
        <v>17</v>
      </c>
      <c r="G2385" s="7">
        <v>12866</v>
      </c>
    </row>
    <row r="2386" spans="1:7" ht="17.25" x14ac:dyDescent="0.3">
      <c r="A2386" s="4" t="s">
        <v>57</v>
      </c>
      <c r="B2386" s="5" t="s">
        <v>35</v>
      </c>
      <c r="C2386" s="6" t="s">
        <v>36</v>
      </c>
      <c r="D2386" s="5" t="s">
        <v>41</v>
      </c>
      <c r="E2386" s="5" t="s">
        <v>19</v>
      </c>
      <c r="F2386" s="5" t="s">
        <v>17</v>
      </c>
      <c r="G2386" s="7">
        <v>17495</v>
      </c>
    </row>
    <row r="2387" spans="1:7" ht="17.25" x14ac:dyDescent="0.3">
      <c r="A2387" s="4" t="s">
        <v>57</v>
      </c>
      <c r="B2387" s="5" t="s">
        <v>35</v>
      </c>
      <c r="C2387" s="6" t="s">
        <v>36</v>
      </c>
      <c r="D2387" s="5" t="s">
        <v>41</v>
      </c>
      <c r="E2387" s="5" t="s">
        <v>20</v>
      </c>
      <c r="F2387" s="5" t="s">
        <v>21</v>
      </c>
      <c r="G2387" s="7">
        <v>3427</v>
      </c>
    </row>
    <row r="2388" spans="1:7" ht="17.25" x14ac:dyDescent="0.3">
      <c r="A2388" s="4" t="s">
        <v>57</v>
      </c>
      <c r="B2388" s="5" t="s">
        <v>35</v>
      </c>
      <c r="C2388" s="6" t="s">
        <v>36</v>
      </c>
      <c r="D2388" s="5" t="s">
        <v>41</v>
      </c>
      <c r="E2388" s="5" t="s">
        <v>22</v>
      </c>
      <c r="F2388" s="5" t="s">
        <v>21</v>
      </c>
      <c r="G2388" s="7">
        <v>3093</v>
      </c>
    </row>
    <row r="2389" spans="1:7" ht="17.25" x14ac:dyDescent="0.3">
      <c r="A2389" s="4" t="s">
        <v>57</v>
      </c>
      <c r="B2389" s="5" t="s">
        <v>35</v>
      </c>
      <c r="C2389" s="6" t="s">
        <v>36</v>
      </c>
      <c r="D2389" s="5" t="s">
        <v>41</v>
      </c>
      <c r="E2389" s="5" t="s">
        <v>23</v>
      </c>
      <c r="F2389" s="5" t="s">
        <v>21</v>
      </c>
      <c r="G2389" s="7">
        <v>23064</v>
      </c>
    </row>
    <row r="2390" spans="1:7" ht="17.25" x14ac:dyDescent="0.3">
      <c r="A2390" s="4" t="s">
        <v>58</v>
      </c>
      <c r="B2390" s="5" t="s">
        <v>35</v>
      </c>
      <c r="C2390" s="6" t="s">
        <v>36</v>
      </c>
      <c r="D2390" s="5" t="s">
        <v>41</v>
      </c>
      <c r="E2390" s="5" t="s">
        <v>8</v>
      </c>
      <c r="F2390" s="5" t="s">
        <v>9</v>
      </c>
      <c r="G2390" s="7">
        <v>8136</v>
      </c>
    </row>
    <row r="2391" spans="1:7" ht="17.25" x14ac:dyDescent="0.3">
      <c r="A2391" s="4" t="s">
        <v>58</v>
      </c>
      <c r="B2391" s="5" t="s">
        <v>35</v>
      </c>
      <c r="C2391" s="6" t="s">
        <v>36</v>
      </c>
      <c r="D2391" s="5" t="s">
        <v>41</v>
      </c>
      <c r="E2391" s="5" t="s">
        <v>10</v>
      </c>
      <c r="F2391" s="5" t="s">
        <v>9</v>
      </c>
      <c r="G2391" s="7">
        <v>18206</v>
      </c>
    </row>
    <row r="2392" spans="1:7" ht="17.25" x14ac:dyDescent="0.3">
      <c r="A2392" s="4" t="s">
        <v>58</v>
      </c>
      <c r="B2392" s="5" t="s">
        <v>35</v>
      </c>
      <c r="C2392" s="6" t="s">
        <v>36</v>
      </c>
      <c r="D2392" s="5" t="s">
        <v>41</v>
      </c>
      <c r="E2392" s="5" t="s">
        <v>11</v>
      </c>
      <c r="F2392" s="5" t="s">
        <v>9</v>
      </c>
      <c r="G2392" s="7">
        <v>26725</v>
      </c>
    </row>
    <row r="2393" spans="1:7" ht="17.25" x14ac:dyDescent="0.3">
      <c r="A2393" s="4" t="s">
        <v>58</v>
      </c>
      <c r="B2393" s="5" t="s">
        <v>35</v>
      </c>
      <c r="C2393" s="6" t="s">
        <v>36</v>
      </c>
      <c r="D2393" s="5" t="s">
        <v>41</v>
      </c>
      <c r="E2393" s="5" t="s">
        <v>12</v>
      </c>
      <c r="F2393" s="5" t="s">
        <v>13</v>
      </c>
      <c r="G2393" s="7">
        <v>10138</v>
      </c>
    </row>
    <row r="2394" spans="1:7" ht="17.25" x14ac:dyDescent="0.3">
      <c r="A2394" s="4" t="s">
        <v>58</v>
      </c>
      <c r="B2394" s="5" t="s">
        <v>35</v>
      </c>
      <c r="C2394" s="6" t="s">
        <v>36</v>
      </c>
      <c r="D2394" s="5" t="s">
        <v>41</v>
      </c>
      <c r="E2394" s="5" t="s">
        <v>14</v>
      </c>
      <c r="F2394" s="5" t="s">
        <v>13</v>
      </c>
      <c r="G2394" s="7">
        <v>20509</v>
      </c>
    </row>
    <row r="2395" spans="1:7" ht="17.25" x14ac:dyDescent="0.3">
      <c r="A2395" s="4" t="s">
        <v>58</v>
      </c>
      <c r="B2395" s="5" t="s">
        <v>35</v>
      </c>
      <c r="C2395" s="6" t="s">
        <v>36</v>
      </c>
      <c r="D2395" s="5" t="s">
        <v>41</v>
      </c>
      <c r="E2395" s="5" t="s">
        <v>15</v>
      </c>
      <c r="F2395" s="5" t="s">
        <v>13</v>
      </c>
      <c r="G2395" s="7">
        <v>12028</v>
      </c>
    </row>
    <row r="2396" spans="1:7" ht="17.25" x14ac:dyDescent="0.3">
      <c r="A2396" s="4" t="s">
        <v>58</v>
      </c>
      <c r="B2396" s="5" t="s">
        <v>35</v>
      </c>
      <c r="C2396" s="6" t="s">
        <v>36</v>
      </c>
      <c r="D2396" s="5" t="s">
        <v>41</v>
      </c>
      <c r="E2396" s="5" t="s">
        <v>16</v>
      </c>
      <c r="F2396" s="5" t="s">
        <v>17</v>
      </c>
      <c r="G2396" s="7">
        <v>24946</v>
      </c>
    </row>
    <row r="2397" spans="1:7" ht="17.25" x14ac:dyDescent="0.3">
      <c r="A2397" s="4" t="s">
        <v>58</v>
      </c>
      <c r="B2397" s="5" t="s">
        <v>35</v>
      </c>
      <c r="C2397" s="6" t="s">
        <v>36</v>
      </c>
      <c r="D2397" s="5" t="s">
        <v>41</v>
      </c>
      <c r="E2397" s="5" t="s">
        <v>18</v>
      </c>
      <c r="F2397" s="5" t="s">
        <v>17</v>
      </c>
      <c r="G2397" s="7">
        <v>26887</v>
      </c>
    </row>
    <row r="2398" spans="1:7" ht="17.25" x14ac:dyDescent="0.3">
      <c r="A2398" s="4" t="s">
        <v>58</v>
      </c>
      <c r="B2398" s="5" t="s">
        <v>35</v>
      </c>
      <c r="C2398" s="6" t="s">
        <v>36</v>
      </c>
      <c r="D2398" s="5" t="s">
        <v>41</v>
      </c>
      <c r="E2398" s="5" t="s">
        <v>19</v>
      </c>
      <c r="F2398" s="5" t="s">
        <v>17</v>
      </c>
      <c r="G2398" s="7">
        <v>4678</v>
      </c>
    </row>
    <row r="2399" spans="1:7" ht="17.25" x14ac:dyDescent="0.3">
      <c r="A2399" s="4" t="s">
        <v>58</v>
      </c>
      <c r="B2399" s="5" t="s">
        <v>35</v>
      </c>
      <c r="C2399" s="6" t="s">
        <v>36</v>
      </c>
      <c r="D2399" s="5" t="s">
        <v>41</v>
      </c>
      <c r="E2399" s="5" t="s">
        <v>20</v>
      </c>
      <c r="F2399" s="5" t="s">
        <v>21</v>
      </c>
      <c r="G2399" s="7">
        <v>14913</v>
      </c>
    </row>
    <row r="2400" spans="1:7" ht="17.25" x14ac:dyDescent="0.3">
      <c r="A2400" s="4" t="s">
        <v>58</v>
      </c>
      <c r="B2400" s="5" t="s">
        <v>35</v>
      </c>
      <c r="C2400" s="6" t="s">
        <v>36</v>
      </c>
      <c r="D2400" s="5" t="s">
        <v>41</v>
      </c>
      <c r="E2400" s="5" t="s">
        <v>22</v>
      </c>
      <c r="F2400" s="5" t="s">
        <v>21</v>
      </c>
      <c r="G2400" s="7">
        <v>2071</v>
      </c>
    </row>
    <row r="2401" spans="1:7" ht="17.25" x14ac:dyDescent="0.3">
      <c r="A2401" s="4" t="s">
        <v>58</v>
      </c>
      <c r="B2401" s="5" t="s">
        <v>35</v>
      </c>
      <c r="C2401" s="6" t="s">
        <v>36</v>
      </c>
      <c r="D2401" s="5" t="s">
        <v>41</v>
      </c>
      <c r="E2401" s="5" t="s">
        <v>23</v>
      </c>
      <c r="F2401" s="5" t="s">
        <v>21</v>
      </c>
      <c r="G2401" s="7">
        <v>21204</v>
      </c>
    </row>
    <row r="2402" spans="1:7" ht="16.5" x14ac:dyDescent="0.3">
      <c r="A2402" s="5" t="s">
        <v>59</v>
      </c>
      <c r="B2402" s="5" t="s">
        <v>35</v>
      </c>
      <c r="C2402" s="6" t="s">
        <v>36</v>
      </c>
      <c r="D2402" s="5" t="s">
        <v>37</v>
      </c>
      <c r="E2402" s="5" t="s">
        <v>8</v>
      </c>
      <c r="F2402" s="5" t="s">
        <v>9</v>
      </c>
      <c r="G2402" s="7">
        <v>1856</v>
      </c>
    </row>
    <row r="2403" spans="1:7" ht="16.5" x14ac:dyDescent="0.3">
      <c r="A2403" s="5" t="s">
        <v>59</v>
      </c>
      <c r="B2403" s="5" t="s">
        <v>35</v>
      </c>
      <c r="C2403" s="6" t="s">
        <v>36</v>
      </c>
      <c r="D2403" s="5" t="s">
        <v>37</v>
      </c>
      <c r="E2403" s="5" t="s">
        <v>10</v>
      </c>
      <c r="F2403" s="5" t="s">
        <v>9</v>
      </c>
      <c r="G2403" s="7">
        <v>3009</v>
      </c>
    </row>
    <row r="2404" spans="1:7" ht="16.5" x14ac:dyDescent="0.3">
      <c r="A2404" s="5" t="s">
        <v>59</v>
      </c>
      <c r="B2404" s="5" t="s">
        <v>35</v>
      </c>
      <c r="C2404" s="6" t="s">
        <v>36</v>
      </c>
      <c r="D2404" s="5" t="s">
        <v>37</v>
      </c>
      <c r="E2404" s="5" t="s">
        <v>11</v>
      </c>
      <c r="F2404" s="5" t="s">
        <v>9</v>
      </c>
      <c r="G2404" s="7">
        <v>9025</v>
      </c>
    </row>
    <row r="2405" spans="1:7" ht="16.5" x14ac:dyDescent="0.3">
      <c r="A2405" s="5" t="s">
        <v>59</v>
      </c>
      <c r="B2405" s="5" t="s">
        <v>35</v>
      </c>
      <c r="C2405" s="6" t="s">
        <v>36</v>
      </c>
      <c r="D2405" s="5" t="s">
        <v>37</v>
      </c>
      <c r="E2405" s="5" t="s">
        <v>12</v>
      </c>
      <c r="F2405" s="5" t="s">
        <v>13</v>
      </c>
      <c r="G2405" s="7">
        <v>5453</v>
      </c>
    </row>
    <row r="2406" spans="1:7" ht="16.5" x14ac:dyDescent="0.3">
      <c r="A2406" s="5" t="s">
        <v>59</v>
      </c>
      <c r="B2406" s="5" t="s">
        <v>35</v>
      </c>
      <c r="C2406" s="6" t="s">
        <v>36</v>
      </c>
      <c r="D2406" s="5" t="s">
        <v>37</v>
      </c>
      <c r="E2406" s="5" t="s">
        <v>14</v>
      </c>
      <c r="F2406" s="5" t="s">
        <v>13</v>
      </c>
      <c r="G2406" s="7">
        <v>6154</v>
      </c>
    </row>
    <row r="2407" spans="1:7" ht="16.5" x14ac:dyDescent="0.3">
      <c r="A2407" s="5" t="s">
        <v>59</v>
      </c>
      <c r="B2407" s="5" t="s">
        <v>35</v>
      </c>
      <c r="C2407" s="6" t="s">
        <v>36</v>
      </c>
      <c r="D2407" s="5" t="s">
        <v>37</v>
      </c>
      <c r="E2407" s="5" t="s">
        <v>15</v>
      </c>
      <c r="F2407" s="5" t="s">
        <v>13</v>
      </c>
      <c r="G2407" s="7">
        <v>7417</v>
      </c>
    </row>
    <row r="2408" spans="1:7" ht="16.5" x14ac:dyDescent="0.3">
      <c r="A2408" s="5" t="s">
        <v>59</v>
      </c>
      <c r="B2408" s="5" t="s">
        <v>35</v>
      </c>
      <c r="C2408" s="6" t="s">
        <v>36</v>
      </c>
      <c r="D2408" s="5" t="s">
        <v>37</v>
      </c>
      <c r="E2408" s="5" t="s">
        <v>16</v>
      </c>
      <c r="F2408" s="5" t="s">
        <v>17</v>
      </c>
      <c r="G2408" s="7">
        <v>6595</v>
      </c>
    </row>
    <row r="2409" spans="1:7" ht="16.5" x14ac:dyDescent="0.3">
      <c r="A2409" s="5" t="s">
        <v>59</v>
      </c>
      <c r="B2409" s="5" t="s">
        <v>35</v>
      </c>
      <c r="C2409" s="6" t="s">
        <v>36</v>
      </c>
      <c r="D2409" s="5" t="s">
        <v>37</v>
      </c>
      <c r="E2409" s="5" t="s">
        <v>18</v>
      </c>
      <c r="F2409" s="5" t="s">
        <v>17</v>
      </c>
      <c r="G2409" s="7">
        <v>9213</v>
      </c>
    </row>
    <row r="2410" spans="1:7" ht="16.5" x14ac:dyDescent="0.3">
      <c r="A2410" s="5" t="s">
        <v>59</v>
      </c>
      <c r="B2410" s="5" t="s">
        <v>35</v>
      </c>
      <c r="C2410" s="6" t="s">
        <v>36</v>
      </c>
      <c r="D2410" s="5" t="s">
        <v>37</v>
      </c>
      <c r="E2410" s="5" t="s">
        <v>19</v>
      </c>
      <c r="F2410" s="5" t="s">
        <v>17</v>
      </c>
      <c r="G2410" s="7">
        <v>7823</v>
      </c>
    </row>
    <row r="2411" spans="1:7" ht="16.5" x14ac:dyDescent="0.3">
      <c r="A2411" s="5" t="s">
        <v>59</v>
      </c>
      <c r="B2411" s="5" t="s">
        <v>35</v>
      </c>
      <c r="C2411" s="6" t="s">
        <v>36</v>
      </c>
      <c r="D2411" s="5" t="s">
        <v>37</v>
      </c>
      <c r="E2411" s="5" t="s">
        <v>20</v>
      </c>
      <c r="F2411" s="5" t="s">
        <v>21</v>
      </c>
      <c r="G2411" s="7">
        <v>2004</v>
      </c>
    </row>
    <row r="2412" spans="1:7" ht="16.5" x14ac:dyDescent="0.3">
      <c r="A2412" s="5" t="s">
        <v>59</v>
      </c>
      <c r="B2412" s="5" t="s">
        <v>35</v>
      </c>
      <c r="C2412" s="6" t="s">
        <v>36</v>
      </c>
      <c r="D2412" s="5" t="s">
        <v>37</v>
      </c>
      <c r="E2412" s="5" t="s">
        <v>22</v>
      </c>
      <c r="F2412" s="5" t="s">
        <v>21</v>
      </c>
      <c r="G2412" s="7">
        <v>6160</v>
      </c>
    </row>
    <row r="2413" spans="1:7" ht="16.5" x14ac:dyDescent="0.3">
      <c r="A2413" s="5" t="s">
        <v>59</v>
      </c>
      <c r="B2413" s="5" t="s">
        <v>35</v>
      </c>
      <c r="C2413" s="6" t="s">
        <v>36</v>
      </c>
      <c r="D2413" s="5" t="s">
        <v>37</v>
      </c>
      <c r="E2413" s="5" t="s">
        <v>23</v>
      </c>
      <c r="F2413" s="5" t="s">
        <v>21</v>
      </c>
      <c r="G2413" s="7">
        <v>7493</v>
      </c>
    </row>
    <row r="2414" spans="1:7" ht="16.5" x14ac:dyDescent="0.3">
      <c r="A2414" s="5" t="s">
        <v>60</v>
      </c>
      <c r="B2414" s="5" t="s">
        <v>35</v>
      </c>
      <c r="C2414" s="6" t="s">
        <v>36</v>
      </c>
      <c r="D2414" s="5" t="s">
        <v>37</v>
      </c>
      <c r="E2414" s="5" t="s">
        <v>8</v>
      </c>
      <c r="F2414" s="5" t="s">
        <v>9</v>
      </c>
      <c r="G2414" s="7">
        <v>16736</v>
      </c>
    </row>
    <row r="2415" spans="1:7" ht="16.5" x14ac:dyDescent="0.3">
      <c r="A2415" s="5" t="s">
        <v>60</v>
      </c>
      <c r="B2415" s="5" t="s">
        <v>35</v>
      </c>
      <c r="C2415" s="6" t="s">
        <v>36</v>
      </c>
      <c r="D2415" s="5" t="s">
        <v>37</v>
      </c>
      <c r="E2415" s="5" t="s">
        <v>10</v>
      </c>
      <c r="F2415" s="5" t="s">
        <v>9</v>
      </c>
      <c r="G2415" s="7">
        <v>12249</v>
      </c>
    </row>
    <row r="2416" spans="1:7" ht="16.5" x14ac:dyDescent="0.3">
      <c r="A2416" s="5" t="s">
        <v>60</v>
      </c>
      <c r="B2416" s="5" t="s">
        <v>35</v>
      </c>
      <c r="C2416" s="6" t="s">
        <v>36</v>
      </c>
      <c r="D2416" s="5" t="s">
        <v>37</v>
      </c>
      <c r="E2416" s="5" t="s">
        <v>11</v>
      </c>
      <c r="F2416" s="5" t="s">
        <v>9</v>
      </c>
      <c r="G2416" s="7">
        <v>25900</v>
      </c>
    </row>
    <row r="2417" spans="1:7" ht="16.5" x14ac:dyDescent="0.3">
      <c r="A2417" s="5" t="s">
        <v>60</v>
      </c>
      <c r="B2417" s="5" t="s">
        <v>35</v>
      </c>
      <c r="C2417" s="6" t="s">
        <v>36</v>
      </c>
      <c r="D2417" s="5" t="s">
        <v>37</v>
      </c>
      <c r="E2417" s="5" t="s">
        <v>12</v>
      </c>
      <c r="F2417" s="5" t="s">
        <v>13</v>
      </c>
      <c r="G2417" s="7">
        <v>10760</v>
      </c>
    </row>
    <row r="2418" spans="1:7" ht="16.5" x14ac:dyDescent="0.3">
      <c r="A2418" s="5" t="s">
        <v>60</v>
      </c>
      <c r="B2418" s="5" t="s">
        <v>35</v>
      </c>
      <c r="C2418" s="6" t="s">
        <v>36</v>
      </c>
      <c r="D2418" s="5" t="s">
        <v>37</v>
      </c>
      <c r="E2418" s="5" t="s">
        <v>14</v>
      </c>
      <c r="F2418" s="5" t="s">
        <v>13</v>
      </c>
      <c r="G2418" s="7">
        <v>8840</v>
      </c>
    </row>
    <row r="2419" spans="1:7" ht="16.5" x14ac:dyDescent="0.3">
      <c r="A2419" s="5" t="s">
        <v>60</v>
      </c>
      <c r="B2419" s="5" t="s">
        <v>35</v>
      </c>
      <c r="C2419" s="6" t="s">
        <v>36</v>
      </c>
      <c r="D2419" s="5" t="s">
        <v>37</v>
      </c>
      <c r="E2419" s="5" t="s">
        <v>15</v>
      </c>
      <c r="F2419" s="5" t="s">
        <v>13</v>
      </c>
      <c r="G2419" s="7">
        <v>22555</v>
      </c>
    </row>
    <row r="2420" spans="1:7" ht="16.5" x14ac:dyDescent="0.3">
      <c r="A2420" s="5" t="s">
        <v>60</v>
      </c>
      <c r="B2420" s="5" t="s">
        <v>35</v>
      </c>
      <c r="C2420" s="6" t="s">
        <v>36</v>
      </c>
      <c r="D2420" s="5" t="s">
        <v>37</v>
      </c>
      <c r="E2420" s="5" t="s">
        <v>16</v>
      </c>
      <c r="F2420" s="5" t="s">
        <v>17</v>
      </c>
      <c r="G2420" s="7">
        <v>21413</v>
      </c>
    </row>
    <row r="2421" spans="1:7" ht="16.5" x14ac:dyDescent="0.3">
      <c r="A2421" s="5" t="s">
        <v>60</v>
      </c>
      <c r="B2421" s="5" t="s">
        <v>35</v>
      </c>
      <c r="C2421" s="6" t="s">
        <v>36</v>
      </c>
      <c r="D2421" s="5" t="s">
        <v>37</v>
      </c>
      <c r="E2421" s="5" t="s">
        <v>18</v>
      </c>
      <c r="F2421" s="5" t="s">
        <v>17</v>
      </c>
      <c r="G2421" s="7">
        <v>5424</v>
      </c>
    </row>
    <row r="2422" spans="1:7" ht="16.5" x14ac:dyDescent="0.3">
      <c r="A2422" s="5" t="s">
        <v>60</v>
      </c>
      <c r="B2422" s="5" t="s">
        <v>35</v>
      </c>
      <c r="C2422" s="6" t="s">
        <v>36</v>
      </c>
      <c r="D2422" s="5" t="s">
        <v>37</v>
      </c>
      <c r="E2422" s="5" t="s">
        <v>19</v>
      </c>
      <c r="F2422" s="5" t="s">
        <v>17</v>
      </c>
      <c r="G2422" s="7">
        <v>28331</v>
      </c>
    </row>
    <row r="2423" spans="1:7" ht="16.5" x14ac:dyDescent="0.3">
      <c r="A2423" s="5" t="s">
        <v>60</v>
      </c>
      <c r="B2423" s="5" t="s">
        <v>35</v>
      </c>
      <c r="C2423" s="6" t="s">
        <v>36</v>
      </c>
      <c r="D2423" s="5" t="s">
        <v>37</v>
      </c>
      <c r="E2423" s="5" t="s">
        <v>20</v>
      </c>
      <c r="F2423" s="5" t="s">
        <v>21</v>
      </c>
      <c r="G2423" s="7">
        <v>13031</v>
      </c>
    </row>
    <row r="2424" spans="1:7" ht="16.5" x14ac:dyDescent="0.3">
      <c r="A2424" s="5" t="s">
        <v>60</v>
      </c>
      <c r="B2424" s="5" t="s">
        <v>35</v>
      </c>
      <c r="C2424" s="6" t="s">
        <v>36</v>
      </c>
      <c r="D2424" s="5" t="s">
        <v>37</v>
      </c>
      <c r="E2424" s="5" t="s">
        <v>22</v>
      </c>
      <c r="F2424" s="5" t="s">
        <v>21</v>
      </c>
      <c r="G2424" s="7">
        <v>11152</v>
      </c>
    </row>
    <row r="2425" spans="1:7" ht="16.5" x14ac:dyDescent="0.3">
      <c r="A2425" s="5" t="s">
        <v>60</v>
      </c>
      <c r="B2425" s="5" t="s">
        <v>35</v>
      </c>
      <c r="C2425" s="6" t="s">
        <v>36</v>
      </c>
      <c r="D2425" s="5" t="s">
        <v>37</v>
      </c>
      <c r="E2425" s="5" t="s">
        <v>23</v>
      </c>
      <c r="F2425" s="5" t="s">
        <v>21</v>
      </c>
      <c r="G2425" s="7">
        <v>22856</v>
      </c>
    </row>
    <row r="2426" spans="1:7" ht="16.5" x14ac:dyDescent="0.3">
      <c r="A2426" s="5" t="s">
        <v>61</v>
      </c>
      <c r="B2426" s="5" t="s">
        <v>35</v>
      </c>
      <c r="C2426" s="6" t="s">
        <v>36</v>
      </c>
      <c r="D2426" s="5" t="s">
        <v>37</v>
      </c>
      <c r="E2426" s="5" t="s">
        <v>8</v>
      </c>
      <c r="F2426" s="5" t="s">
        <v>9</v>
      </c>
      <c r="G2426" s="7">
        <v>4479</v>
      </c>
    </row>
    <row r="2427" spans="1:7" ht="16.5" x14ac:dyDescent="0.3">
      <c r="A2427" s="5" t="s">
        <v>61</v>
      </c>
      <c r="B2427" s="5" t="s">
        <v>35</v>
      </c>
      <c r="C2427" s="6" t="s">
        <v>36</v>
      </c>
      <c r="D2427" s="5" t="s">
        <v>37</v>
      </c>
      <c r="E2427" s="5" t="s">
        <v>10</v>
      </c>
      <c r="F2427" s="5" t="s">
        <v>9</v>
      </c>
      <c r="G2427" s="7">
        <v>25857</v>
      </c>
    </row>
    <row r="2428" spans="1:7" ht="16.5" x14ac:dyDescent="0.3">
      <c r="A2428" s="5" t="s">
        <v>61</v>
      </c>
      <c r="B2428" s="5" t="s">
        <v>35</v>
      </c>
      <c r="C2428" s="6" t="s">
        <v>36</v>
      </c>
      <c r="D2428" s="5" t="s">
        <v>37</v>
      </c>
      <c r="E2428" s="5" t="s">
        <v>11</v>
      </c>
      <c r="F2428" s="5" t="s">
        <v>9</v>
      </c>
      <c r="G2428" s="7">
        <v>1805</v>
      </c>
    </row>
    <row r="2429" spans="1:7" ht="16.5" x14ac:dyDescent="0.3">
      <c r="A2429" s="5" t="s">
        <v>61</v>
      </c>
      <c r="B2429" s="5" t="s">
        <v>35</v>
      </c>
      <c r="C2429" s="6" t="s">
        <v>36</v>
      </c>
      <c r="D2429" s="5" t="s">
        <v>37</v>
      </c>
      <c r="E2429" s="5" t="s">
        <v>12</v>
      </c>
      <c r="F2429" s="5" t="s">
        <v>13</v>
      </c>
      <c r="G2429" s="7">
        <v>17225</v>
      </c>
    </row>
    <row r="2430" spans="1:7" ht="16.5" x14ac:dyDescent="0.3">
      <c r="A2430" s="5" t="s">
        <v>61</v>
      </c>
      <c r="B2430" s="5" t="s">
        <v>35</v>
      </c>
      <c r="C2430" s="6" t="s">
        <v>36</v>
      </c>
      <c r="D2430" s="5" t="s">
        <v>37</v>
      </c>
      <c r="E2430" s="5" t="s">
        <v>14</v>
      </c>
      <c r="F2430" s="5" t="s">
        <v>13</v>
      </c>
      <c r="G2430" s="7">
        <v>12195</v>
      </c>
    </row>
    <row r="2431" spans="1:7" ht="16.5" x14ac:dyDescent="0.3">
      <c r="A2431" s="5" t="s">
        <v>61</v>
      </c>
      <c r="B2431" s="5" t="s">
        <v>35</v>
      </c>
      <c r="C2431" s="6" t="s">
        <v>36</v>
      </c>
      <c r="D2431" s="5" t="s">
        <v>37</v>
      </c>
      <c r="E2431" s="5" t="s">
        <v>15</v>
      </c>
      <c r="F2431" s="5" t="s">
        <v>13</v>
      </c>
      <c r="G2431" s="7">
        <v>12099</v>
      </c>
    </row>
    <row r="2432" spans="1:7" ht="16.5" x14ac:dyDescent="0.3">
      <c r="A2432" s="5" t="s">
        <v>61</v>
      </c>
      <c r="B2432" s="5" t="s">
        <v>35</v>
      </c>
      <c r="C2432" s="6" t="s">
        <v>36</v>
      </c>
      <c r="D2432" s="5" t="s">
        <v>37</v>
      </c>
      <c r="E2432" s="5" t="s">
        <v>16</v>
      </c>
      <c r="F2432" s="5" t="s">
        <v>17</v>
      </c>
      <c r="G2432" s="7">
        <v>12615</v>
      </c>
    </row>
    <row r="2433" spans="1:7" ht="16.5" x14ac:dyDescent="0.3">
      <c r="A2433" s="5" t="s">
        <v>61</v>
      </c>
      <c r="B2433" s="5" t="s">
        <v>35</v>
      </c>
      <c r="C2433" s="6" t="s">
        <v>36</v>
      </c>
      <c r="D2433" s="5" t="s">
        <v>37</v>
      </c>
      <c r="E2433" s="5" t="s">
        <v>18</v>
      </c>
      <c r="F2433" s="5" t="s">
        <v>17</v>
      </c>
      <c r="G2433" s="7">
        <v>5509</v>
      </c>
    </row>
    <row r="2434" spans="1:7" ht="16.5" x14ac:dyDescent="0.3">
      <c r="A2434" s="5" t="s">
        <v>61</v>
      </c>
      <c r="B2434" s="5" t="s">
        <v>35</v>
      </c>
      <c r="C2434" s="6" t="s">
        <v>36</v>
      </c>
      <c r="D2434" s="5" t="s">
        <v>37</v>
      </c>
      <c r="E2434" s="5" t="s">
        <v>19</v>
      </c>
      <c r="F2434" s="5" t="s">
        <v>17</v>
      </c>
      <c r="G2434" s="7">
        <v>29947</v>
      </c>
    </row>
    <row r="2435" spans="1:7" ht="16.5" x14ac:dyDescent="0.3">
      <c r="A2435" s="5" t="s">
        <v>61</v>
      </c>
      <c r="B2435" s="5" t="s">
        <v>35</v>
      </c>
      <c r="C2435" s="6" t="s">
        <v>36</v>
      </c>
      <c r="D2435" s="5" t="s">
        <v>37</v>
      </c>
      <c r="E2435" s="5" t="s">
        <v>20</v>
      </c>
      <c r="F2435" s="5" t="s">
        <v>21</v>
      </c>
      <c r="G2435" s="7">
        <v>21823</v>
      </c>
    </row>
    <row r="2436" spans="1:7" ht="16.5" x14ac:dyDescent="0.3">
      <c r="A2436" s="5" t="s">
        <v>61</v>
      </c>
      <c r="B2436" s="5" t="s">
        <v>35</v>
      </c>
      <c r="C2436" s="6" t="s">
        <v>36</v>
      </c>
      <c r="D2436" s="5" t="s">
        <v>37</v>
      </c>
      <c r="E2436" s="5" t="s">
        <v>22</v>
      </c>
      <c r="F2436" s="5" t="s">
        <v>21</v>
      </c>
      <c r="G2436" s="7">
        <v>27347</v>
      </c>
    </row>
    <row r="2437" spans="1:7" ht="16.5" x14ac:dyDescent="0.3">
      <c r="A2437" s="5" t="s">
        <v>61</v>
      </c>
      <c r="B2437" s="5" t="s">
        <v>35</v>
      </c>
      <c r="C2437" s="6" t="s">
        <v>36</v>
      </c>
      <c r="D2437" s="5" t="s">
        <v>37</v>
      </c>
      <c r="E2437" s="5" t="s">
        <v>23</v>
      </c>
      <c r="F2437" s="5" t="s">
        <v>21</v>
      </c>
      <c r="G2437" s="7">
        <v>12521</v>
      </c>
    </row>
    <row r="2438" spans="1:7" ht="16.5" x14ac:dyDescent="0.3">
      <c r="A2438" s="5" t="s">
        <v>62</v>
      </c>
      <c r="B2438" s="5" t="s">
        <v>35</v>
      </c>
      <c r="C2438" s="6" t="s">
        <v>36</v>
      </c>
      <c r="D2438" s="5" t="s">
        <v>37</v>
      </c>
      <c r="E2438" s="5" t="s">
        <v>8</v>
      </c>
      <c r="F2438" s="5" t="s">
        <v>9</v>
      </c>
      <c r="G2438" s="7">
        <v>25173</v>
      </c>
    </row>
    <row r="2439" spans="1:7" ht="16.5" x14ac:dyDescent="0.3">
      <c r="A2439" s="5" t="s">
        <v>62</v>
      </c>
      <c r="B2439" s="5" t="s">
        <v>35</v>
      </c>
      <c r="C2439" s="6" t="s">
        <v>36</v>
      </c>
      <c r="D2439" s="5" t="s">
        <v>37</v>
      </c>
      <c r="E2439" s="5" t="s">
        <v>10</v>
      </c>
      <c r="F2439" s="5" t="s">
        <v>9</v>
      </c>
      <c r="G2439" s="7">
        <v>14317</v>
      </c>
    </row>
    <row r="2440" spans="1:7" ht="16.5" x14ac:dyDescent="0.3">
      <c r="A2440" s="5" t="s">
        <v>62</v>
      </c>
      <c r="B2440" s="5" t="s">
        <v>35</v>
      </c>
      <c r="C2440" s="6" t="s">
        <v>36</v>
      </c>
      <c r="D2440" s="5" t="s">
        <v>37</v>
      </c>
      <c r="E2440" s="5" t="s">
        <v>11</v>
      </c>
      <c r="F2440" s="5" t="s">
        <v>9</v>
      </c>
      <c r="G2440" s="7">
        <v>8526</v>
      </c>
    </row>
    <row r="2441" spans="1:7" ht="16.5" x14ac:dyDescent="0.3">
      <c r="A2441" s="5" t="s">
        <v>62</v>
      </c>
      <c r="B2441" s="5" t="s">
        <v>35</v>
      </c>
      <c r="C2441" s="6" t="s">
        <v>36</v>
      </c>
      <c r="D2441" s="5" t="s">
        <v>37</v>
      </c>
      <c r="E2441" s="5" t="s">
        <v>12</v>
      </c>
      <c r="F2441" s="5" t="s">
        <v>13</v>
      </c>
      <c r="G2441" s="7">
        <v>3021</v>
      </c>
    </row>
    <row r="2442" spans="1:7" ht="16.5" x14ac:dyDescent="0.3">
      <c r="A2442" s="5" t="s">
        <v>62</v>
      </c>
      <c r="B2442" s="5" t="s">
        <v>35</v>
      </c>
      <c r="C2442" s="6" t="s">
        <v>36</v>
      </c>
      <c r="D2442" s="5" t="s">
        <v>37</v>
      </c>
      <c r="E2442" s="5" t="s">
        <v>14</v>
      </c>
      <c r="F2442" s="5" t="s">
        <v>13</v>
      </c>
      <c r="G2442" s="7">
        <v>15835</v>
      </c>
    </row>
    <row r="2443" spans="1:7" ht="16.5" x14ac:dyDescent="0.3">
      <c r="A2443" s="5" t="s">
        <v>62</v>
      </c>
      <c r="B2443" s="5" t="s">
        <v>35</v>
      </c>
      <c r="C2443" s="6" t="s">
        <v>36</v>
      </c>
      <c r="D2443" s="5" t="s">
        <v>37</v>
      </c>
      <c r="E2443" s="5" t="s">
        <v>15</v>
      </c>
      <c r="F2443" s="5" t="s">
        <v>13</v>
      </c>
      <c r="G2443" s="7">
        <v>25644</v>
      </c>
    </row>
    <row r="2444" spans="1:7" ht="16.5" x14ac:dyDescent="0.3">
      <c r="A2444" s="5" t="s">
        <v>62</v>
      </c>
      <c r="B2444" s="5" t="s">
        <v>35</v>
      </c>
      <c r="C2444" s="6" t="s">
        <v>36</v>
      </c>
      <c r="D2444" s="5" t="s">
        <v>37</v>
      </c>
      <c r="E2444" s="5" t="s">
        <v>16</v>
      </c>
      <c r="F2444" s="5" t="s">
        <v>17</v>
      </c>
      <c r="G2444" s="7">
        <v>16927</v>
      </c>
    </row>
    <row r="2445" spans="1:7" ht="16.5" x14ac:dyDescent="0.3">
      <c r="A2445" s="5" t="s">
        <v>62</v>
      </c>
      <c r="B2445" s="5" t="s">
        <v>35</v>
      </c>
      <c r="C2445" s="6" t="s">
        <v>36</v>
      </c>
      <c r="D2445" s="5" t="s">
        <v>37</v>
      </c>
      <c r="E2445" s="5" t="s">
        <v>18</v>
      </c>
      <c r="F2445" s="5" t="s">
        <v>17</v>
      </c>
      <c r="G2445" s="7">
        <v>22844</v>
      </c>
    </row>
    <row r="2446" spans="1:7" ht="16.5" x14ac:dyDescent="0.3">
      <c r="A2446" s="5" t="s">
        <v>62</v>
      </c>
      <c r="B2446" s="5" t="s">
        <v>35</v>
      </c>
      <c r="C2446" s="6" t="s">
        <v>36</v>
      </c>
      <c r="D2446" s="5" t="s">
        <v>37</v>
      </c>
      <c r="E2446" s="5" t="s">
        <v>19</v>
      </c>
      <c r="F2446" s="5" t="s">
        <v>17</v>
      </c>
      <c r="G2446" s="7">
        <v>27500</v>
      </c>
    </row>
    <row r="2447" spans="1:7" ht="16.5" x14ac:dyDescent="0.3">
      <c r="A2447" s="5" t="s">
        <v>62</v>
      </c>
      <c r="B2447" s="5" t="s">
        <v>35</v>
      </c>
      <c r="C2447" s="6" t="s">
        <v>36</v>
      </c>
      <c r="D2447" s="5" t="s">
        <v>37</v>
      </c>
      <c r="E2447" s="5" t="s">
        <v>20</v>
      </c>
      <c r="F2447" s="5" t="s">
        <v>21</v>
      </c>
      <c r="G2447" s="7">
        <v>22706</v>
      </c>
    </row>
    <row r="2448" spans="1:7" ht="16.5" x14ac:dyDescent="0.3">
      <c r="A2448" s="5" t="s">
        <v>62</v>
      </c>
      <c r="B2448" s="5" t="s">
        <v>35</v>
      </c>
      <c r="C2448" s="6" t="s">
        <v>36</v>
      </c>
      <c r="D2448" s="5" t="s">
        <v>37</v>
      </c>
      <c r="E2448" s="5" t="s">
        <v>22</v>
      </c>
      <c r="F2448" s="5" t="s">
        <v>21</v>
      </c>
      <c r="G2448" s="7">
        <v>22798</v>
      </c>
    </row>
    <row r="2449" spans="1:7" ht="16.5" x14ac:dyDescent="0.3">
      <c r="A2449" s="5" t="s">
        <v>62</v>
      </c>
      <c r="B2449" s="5" t="s">
        <v>35</v>
      </c>
      <c r="C2449" s="6" t="s">
        <v>36</v>
      </c>
      <c r="D2449" s="5" t="s">
        <v>37</v>
      </c>
      <c r="E2449" s="5" t="s">
        <v>23</v>
      </c>
      <c r="F2449" s="5" t="s">
        <v>21</v>
      </c>
      <c r="G2449" s="7">
        <v>13568</v>
      </c>
    </row>
    <row r="2450" spans="1:7" ht="16.5" x14ac:dyDescent="0.3">
      <c r="A2450" s="5" t="s">
        <v>59</v>
      </c>
      <c r="B2450" s="5" t="s">
        <v>35</v>
      </c>
      <c r="C2450" s="6" t="s">
        <v>36</v>
      </c>
      <c r="D2450" s="5" t="s">
        <v>38</v>
      </c>
      <c r="E2450" s="5" t="s">
        <v>8</v>
      </c>
      <c r="F2450" s="5" t="s">
        <v>9</v>
      </c>
      <c r="G2450" s="7">
        <v>9003</v>
      </c>
    </row>
    <row r="2451" spans="1:7" ht="16.5" x14ac:dyDescent="0.3">
      <c r="A2451" s="5" t="s">
        <v>59</v>
      </c>
      <c r="B2451" s="5" t="s">
        <v>35</v>
      </c>
      <c r="C2451" s="6" t="s">
        <v>36</v>
      </c>
      <c r="D2451" s="5" t="s">
        <v>38</v>
      </c>
      <c r="E2451" s="5" t="s">
        <v>10</v>
      </c>
      <c r="F2451" s="5" t="s">
        <v>9</v>
      </c>
      <c r="G2451" s="7">
        <v>5374</v>
      </c>
    </row>
    <row r="2452" spans="1:7" ht="16.5" x14ac:dyDescent="0.3">
      <c r="A2452" s="5" t="s">
        <v>59</v>
      </c>
      <c r="B2452" s="5" t="s">
        <v>35</v>
      </c>
      <c r="C2452" s="6" t="s">
        <v>36</v>
      </c>
      <c r="D2452" s="5" t="s">
        <v>38</v>
      </c>
      <c r="E2452" s="5" t="s">
        <v>11</v>
      </c>
      <c r="F2452" s="5" t="s">
        <v>9</v>
      </c>
      <c r="G2452" s="7">
        <v>3915</v>
      </c>
    </row>
    <row r="2453" spans="1:7" ht="16.5" x14ac:dyDescent="0.3">
      <c r="A2453" s="5" t="s">
        <v>59</v>
      </c>
      <c r="B2453" s="5" t="s">
        <v>35</v>
      </c>
      <c r="C2453" s="6" t="s">
        <v>36</v>
      </c>
      <c r="D2453" s="5" t="s">
        <v>38</v>
      </c>
      <c r="E2453" s="5" t="s">
        <v>12</v>
      </c>
      <c r="F2453" s="5" t="s">
        <v>13</v>
      </c>
      <c r="G2453" s="7">
        <v>4029</v>
      </c>
    </row>
    <row r="2454" spans="1:7" ht="16.5" x14ac:dyDescent="0.3">
      <c r="A2454" s="5" t="s">
        <v>59</v>
      </c>
      <c r="B2454" s="5" t="s">
        <v>35</v>
      </c>
      <c r="C2454" s="6" t="s">
        <v>36</v>
      </c>
      <c r="D2454" s="5" t="s">
        <v>38</v>
      </c>
      <c r="E2454" s="5" t="s">
        <v>14</v>
      </c>
      <c r="F2454" s="5" t="s">
        <v>13</v>
      </c>
      <c r="G2454" s="7">
        <v>3129</v>
      </c>
    </row>
    <row r="2455" spans="1:7" ht="16.5" x14ac:dyDescent="0.3">
      <c r="A2455" s="5" t="s">
        <v>59</v>
      </c>
      <c r="B2455" s="5" t="s">
        <v>35</v>
      </c>
      <c r="C2455" s="6" t="s">
        <v>36</v>
      </c>
      <c r="D2455" s="5" t="s">
        <v>38</v>
      </c>
      <c r="E2455" s="5" t="s">
        <v>15</v>
      </c>
      <c r="F2455" s="5" t="s">
        <v>13</v>
      </c>
      <c r="G2455" s="7">
        <v>5027</v>
      </c>
    </row>
    <row r="2456" spans="1:7" ht="16.5" x14ac:dyDescent="0.3">
      <c r="A2456" s="5" t="s">
        <v>59</v>
      </c>
      <c r="B2456" s="5" t="s">
        <v>35</v>
      </c>
      <c r="C2456" s="6" t="s">
        <v>36</v>
      </c>
      <c r="D2456" s="5" t="s">
        <v>38</v>
      </c>
      <c r="E2456" s="5" t="s">
        <v>16</v>
      </c>
      <c r="F2456" s="5" t="s">
        <v>17</v>
      </c>
      <c r="G2456" s="7">
        <v>3626</v>
      </c>
    </row>
    <row r="2457" spans="1:7" ht="16.5" x14ac:dyDescent="0.3">
      <c r="A2457" s="5" t="s">
        <v>59</v>
      </c>
      <c r="B2457" s="5" t="s">
        <v>35</v>
      </c>
      <c r="C2457" s="6" t="s">
        <v>36</v>
      </c>
      <c r="D2457" s="5" t="s">
        <v>38</v>
      </c>
      <c r="E2457" s="5" t="s">
        <v>18</v>
      </c>
      <c r="F2457" s="5" t="s">
        <v>17</v>
      </c>
      <c r="G2457" s="7">
        <v>6695</v>
      </c>
    </row>
    <row r="2458" spans="1:7" ht="16.5" x14ac:dyDescent="0.3">
      <c r="A2458" s="5" t="s">
        <v>59</v>
      </c>
      <c r="B2458" s="5" t="s">
        <v>35</v>
      </c>
      <c r="C2458" s="6" t="s">
        <v>36</v>
      </c>
      <c r="D2458" s="5" t="s">
        <v>38</v>
      </c>
      <c r="E2458" s="5" t="s">
        <v>19</v>
      </c>
      <c r="F2458" s="5" t="s">
        <v>17</v>
      </c>
      <c r="G2458" s="7">
        <v>9599</v>
      </c>
    </row>
    <row r="2459" spans="1:7" ht="16.5" x14ac:dyDescent="0.3">
      <c r="A2459" s="5" t="s">
        <v>59</v>
      </c>
      <c r="B2459" s="5" t="s">
        <v>35</v>
      </c>
      <c r="C2459" s="6" t="s">
        <v>36</v>
      </c>
      <c r="D2459" s="5" t="s">
        <v>38</v>
      </c>
      <c r="E2459" s="5" t="s">
        <v>20</v>
      </c>
      <c r="F2459" s="5" t="s">
        <v>21</v>
      </c>
      <c r="G2459" s="7">
        <v>9599</v>
      </c>
    </row>
    <row r="2460" spans="1:7" ht="16.5" x14ac:dyDescent="0.3">
      <c r="A2460" s="5" t="s">
        <v>59</v>
      </c>
      <c r="B2460" s="5" t="s">
        <v>35</v>
      </c>
      <c r="C2460" s="6" t="s">
        <v>36</v>
      </c>
      <c r="D2460" s="5" t="s">
        <v>38</v>
      </c>
      <c r="E2460" s="5" t="s">
        <v>22</v>
      </c>
      <c r="F2460" s="5" t="s">
        <v>21</v>
      </c>
      <c r="G2460" s="7">
        <v>3114</v>
      </c>
    </row>
    <row r="2461" spans="1:7" ht="16.5" x14ac:dyDescent="0.3">
      <c r="A2461" s="5" t="s">
        <v>59</v>
      </c>
      <c r="B2461" s="5" t="s">
        <v>35</v>
      </c>
      <c r="C2461" s="6" t="s">
        <v>36</v>
      </c>
      <c r="D2461" s="5" t="s">
        <v>38</v>
      </c>
      <c r="E2461" s="5" t="s">
        <v>23</v>
      </c>
      <c r="F2461" s="5" t="s">
        <v>21</v>
      </c>
      <c r="G2461" s="7">
        <v>4125</v>
      </c>
    </row>
    <row r="2462" spans="1:7" ht="16.5" x14ac:dyDescent="0.3">
      <c r="A2462" s="5" t="s">
        <v>60</v>
      </c>
      <c r="B2462" s="5" t="s">
        <v>35</v>
      </c>
      <c r="C2462" s="6" t="s">
        <v>36</v>
      </c>
      <c r="D2462" s="5" t="s">
        <v>38</v>
      </c>
      <c r="E2462" s="5" t="s">
        <v>8</v>
      </c>
      <c r="F2462" s="5" t="s">
        <v>9</v>
      </c>
      <c r="G2462" s="7">
        <v>13604</v>
      </c>
    </row>
    <row r="2463" spans="1:7" ht="16.5" x14ac:dyDescent="0.3">
      <c r="A2463" s="5" t="s">
        <v>60</v>
      </c>
      <c r="B2463" s="5" t="s">
        <v>35</v>
      </c>
      <c r="C2463" s="6" t="s">
        <v>36</v>
      </c>
      <c r="D2463" s="5" t="s">
        <v>38</v>
      </c>
      <c r="E2463" s="5" t="s">
        <v>10</v>
      </c>
      <c r="F2463" s="5" t="s">
        <v>9</v>
      </c>
      <c r="G2463" s="7">
        <v>18126</v>
      </c>
    </row>
    <row r="2464" spans="1:7" ht="16.5" x14ac:dyDescent="0.3">
      <c r="A2464" s="5" t="s">
        <v>60</v>
      </c>
      <c r="B2464" s="5" t="s">
        <v>35</v>
      </c>
      <c r="C2464" s="6" t="s">
        <v>36</v>
      </c>
      <c r="D2464" s="5" t="s">
        <v>38</v>
      </c>
      <c r="E2464" s="5" t="s">
        <v>11</v>
      </c>
      <c r="F2464" s="5" t="s">
        <v>9</v>
      </c>
      <c r="G2464" s="7">
        <v>29997</v>
      </c>
    </row>
    <row r="2465" spans="1:7" ht="16.5" x14ac:dyDescent="0.3">
      <c r="A2465" s="5" t="s">
        <v>60</v>
      </c>
      <c r="B2465" s="5" t="s">
        <v>35</v>
      </c>
      <c r="C2465" s="6" t="s">
        <v>36</v>
      </c>
      <c r="D2465" s="5" t="s">
        <v>38</v>
      </c>
      <c r="E2465" s="5" t="s">
        <v>12</v>
      </c>
      <c r="F2465" s="5" t="s">
        <v>13</v>
      </c>
      <c r="G2465" s="7">
        <v>26015</v>
      </c>
    </row>
    <row r="2466" spans="1:7" ht="16.5" x14ac:dyDescent="0.3">
      <c r="A2466" s="5" t="s">
        <v>60</v>
      </c>
      <c r="B2466" s="5" t="s">
        <v>35</v>
      </c>
      <c r="C2466" s="6" t="s">
        <v>36</v>
      </c>
      <c r="D2466" s="5" t="s">
        <v>38</v>
      </c>
      <c r="E2466" s="5" t="s">
        <v>14</v>
      </c>
      <c r="F2466" s="5" t="s">
        <v>13</v>
      </c>
      <c r="G2466" s="7">
        <v>9661</v>
      </c>
    </row>
    <row r="2467" spans="1:7" ht="16.5" x14ac:dyDescent="0.3">
      <c r="A2467" s="5" t="s">
        <v>60</v>
      </c>
      <c r="B2467" s="5" t="s">
        <v>35</v>
      </c>
      <c r="C2467" s="6" t="s">
        <v>36</v>
      </c>
      <c r="D2467" s="5" t="s">
        <v>38</v>
      </c>
      <c r="E2467" s="5" t="s">
        <v>15</v>
      </c>
      <c r="F2467" s="5" t="s">
        <v>13</v>
      </c>
      <c r="G2467" s="7">
        <v>4001</v>
      </c>
    </row>
    <row r="2468" spans="1:7" ht="16.5" x14ac:dyDescent="0.3">
      <c r="A2468" s="5" t="s">
        <v>60</v>
      </c>
      <c r="B2468" s="5" t="s">
        <v>35</v>
      </c>
      <c r="C2468" s="6" t="s">
        <v>36</v>
      </c>
      <c r="D2468" s="5" t="s">
        <v>38</v>
      </c>
      <c r="E2468" s="5" t="s">
        <v>16</v>
      </c>
      <c r="F2468" s="5" t="s">
        <v>17</v>
      </c>
      <c r="G2468" s="7">
        <v>25477</v>
      </c>
    </row>
    <row r="2469" spans="1:7" ht="16.5" x14ac:dyDescent="0.3">
      <c r="A2469" s="5" t="s">
        <v>60</v>
      </c>
      <c r="B2469" s="5" t="s">
        <v>35</v>
      </c>
      <c r="C2469" s="6" t="s">
        <v>36</v>
      </c>
      <c r="D2469" s="5" t="s">
        <v>38</v>
      </c>
      <c r="E2469" s="5" t="s">
        <v>18</v>
      </c>
      <c r="F2469" s="5" t="s">
        <v>17</v>
      </c>
      <c r="G2469" s="7">
        <v>20246</v>
      </c>
    </row>
    <row r="2470" spans="1:7" ht="16.5" x14ac:dyDescent="0.3">
      <c r="A2470" s="5" t="s">
        <v>60</v>
      </c>
      <c r="B2470" s="5" t="s">
        <v>35</v>
      </c>
      <c r="C2470" s="6" t="s">
        <v>36</v>
      </c>
      <c r="D2470" s="5" t="s">
        <v>38</v>
      </c>
      <c r="E2470" s="5" t="s">
        <v>19</v>
      </c>
      <c r="F2470" s="5" t="s">
        <v>17</v>
      </c>
      <c r="G2470" s="7">
        <v>9867</v>
      </c>
    </row>
    <row r="2471" spans="1:7" ht="16.5" x14ac:dyDescent="0.3">
      <c r="A2471" s="5" t="s">
        <v>60</v>
      </c>
      <c r="B2471" s="5" t="s">
        <v>35</v>
      </c>
      <c r="C2471" s="6" t="s">
        <v>36</v>
      </c>
      <c r="D2471" s="5" t="s">
        <v>38</v>
      </c>
      <c r="E2471" s="5" t="s">
        <v>20</v>
      </c>
      <c r="F2471" s="5" t="s">
        <v>21</v>
      </c>
      <c r="G2471" s="7">
        <v>2804</v>
      </c>
    </row>
    <row r="2472" spans="1:7" ht="16.5" x14ac:dyDescent="0.3">
      <c r="A2472" s="5" t="s">
        <v>60</v>
      </c>
      <c r="B2472" s="5" t="s">
        <v>35</v>
      </c>
      <c r="C2472" s="6" t="s">
        <v>36</v>
      </c>
      <c r="D2472" s="5" t="s">
        <v>38</v>
      </c>
      <c r="E2472" s="5" t="s">
        <v>22</v>
      </c>
      <c r="F2472" s="5" t="s">
        <v>21</v>
      </c>
      <c r="G2472" s="7">
        <v>11871</v>
      </c>
    </row>
    <row r="2473" spans="1:7" ht="16.5" x14ac:dyDescent="0.3">
      <c r="A2473" s="5" t="s">
        <v>60</v>
      </c>
      <c r="B2473" s="5" t="s">
        <v>35</v>
      </c>
      <c r="C2473" s="6" t="s">
        <v>36</v>
      </c>
      <c r="D2473" s="5" t="s">
        <v>38</v>
      </c>
      <c r="E2473" s="5" t="s">
        <v>23</v>
      </c>
      <c r="F2473" s="5" t="s">
        <v>21</v>
      </c>
      <c r="G2473" s="7">
        <v>24621</v>
      </c>
    </row>
    <row r="2474" spans="1:7" ht="16.5" x14ac:dyDescent="0.3">
      <c r="A2474" s="5" t="s">
        <v>61</v>
      </c>
      <c r="B2474" s="5" t="s">
        <v>35</v>
      </c>
      <c r="C2474" s="6" t="s">
        <v>36</v>
      </c>
      <c r="D2474" s="5" t="s">
        <v>38</v>
      </c>
      <c r="E2474" s="5" t="s">
        <v>8</v>
      </c>
      <c r="F2474" s="5" t="s">
        <v>9</v>
      </c>
      <c r="G2474" s="7">
        <v>4604</v>
      </c>
    </row>
    <row r="2475" spans="1:7" ht="16.5" x14ac:dyDescent="0.3">
      <c r="A2475" s="5" t="s">
        <v>61</v>
      </c>
      <c r="B2475" s="5" t="s">
        <v>35</v>
      </c>
      <c r="C2475" s="6" t="s">
        <v>36</v>
      </c>
      <c r="D2475" s="5" t="s">
        <v>38</v>
      </c>
      <c r="E2475" s="5" t="s">
        <v>10</v>
      </c>
      <c r="F2475" s="5" t="s">
        <v>9</v>
      </c>
      <c r="G2475" s="7">
        <v>21552</v>
      </c>
    </row>
    <row r="2476" spans="1:7" ht="16.5" x14ac:dyDescent="0.3">
      <c r="A2476" s="5" t="s">
        <v>61</v>
      </c>
      <c r="B2476" s="5" t="s">
        <v>35</v>
      </c>
      <c r="C2476" s="6" t="s">
        <v>36</v>
      </c>
      <c r="D2476" s="5" t="s">
        <v>38</v>
      </c>
      <c r="E2476" s="5" t="s">
        <v>11</v>
      </c>
      <c r="F2476" s="5" t="s">
        <v>9</v>
      </c>
      <c r="G2476" s="7">
        <v>26646</v>
      </c>
    </row>
    <row r="2477" spans="1:7" ht="16.5" x14ac:dyDescent="0.3">
      <c r="A2477" s="5" t="s">
        <v>61</v>
      </c>
      <c r="B2477" s="5" t="s">
        <v>35</v>
      </c>
      <c r="C2477" s="6" t="s">
        <v>36</v>
      </c>
      <c r="D2477" s="5" t="s">
        <v>38</v>
      </c>
      <c r="E2477" s="5" t="s">
        <v>12</v>
      </c>
      <c r="F2477" s="5" t="s">
        <v>13</v>
      </c>
      <c r="G2477" s="7">
        <v>23474</v>
      </c>
    </row>
    <row r="2478" spans="1:7" ht="16.5" x14ac:dyDescent="0.3">
      <c r="A2478" s="5" t="s">
        <v>61</v>
      </c>
      <c r="B2478" s="5" t="s">
        <v>35</v>
      </c>
      <c r="C2478" s="6" t="s">
        <v>36</v>
      </c>
      <c r="D2478" s="5" t="s">
        <v>38</v>
      </c>
      <c r="E2478" s="5" t="s">
        <v>14</v>
      </c>
      <c r="F2478" s="5" t="s">
        <v>13</v>
      </c>
      <c r="G2478" s="7">
        <v>25902</v>
      </c>
    </row>
    <row r="2479" spans="1:7" ht="16.5" x14ac:dyDescent="0.3">
      <c r="A2479" s="5" t="s">
        <v>61</v>
      </c>
      <c r="B2479" s="5" t="s">
        <v>35</v>
      </c>
      <c r="C2479" s="6" t="s">
        <v>36</v>
      </c>
      <c r="D2479" s="5" t="s">
        <v>38</v>
      </c>
      <c r="E2479" s="5" t="s">
        <v>15</v>
      </c>
      <c r="F2479" s="5" t="s">
        <v>13</v>
      </c>
      <c r="G2479" s="7">
        <v>20444</v>
      </c>
    </row>
    <row r="2480" spans="1:7" ht="16.5" x14ac:dyDescent="0.3">
      <c r="A2480" s="5" t="s">
        <v>61</v>
      </c>
      <c r="B2480" s="5" t="s">
        <v>35</v>
      </c>
      <c r="C2480" s="6" t="s">
        <v>36</v>
      </c>
      <c r="D2480" s="5" t="s">
        <v>38</v>
      </c>
      <c r="E2480" s="5" t="s">
        <v>16</v>
      </c>
      <c r="F2480" s="5" t="s">
        <v>17</v>
      </c>
      <c r="G2480" s="7">
        <v>15627</v>
      </c>
    </row>
    <row r="2481" spans="1:7" ht="16.5" x14ac:dyDescent="0.3">
      <c r="A2481" s="5" t="s">
        <v>61</v>
      </c>
      <c r="B2481" s="5" t="s">
        <v>35</v>
      </c>
      <c r="C2481" s="6" t="s">
        <v>36</v>
      </c>
      <c r="D2481" s="5" t="s">
        <v>38</v>
      </c>
      <c r="E2481" s="5" t="s">
        <v>18</v>
      </c>
      <c r="F2481" s="5" t="s">
        <v>17</v>
      </c>
      <c r="G2481" s="7">
        <v>25229</v>
      </c>
    </row>
    <row r="2482" spans="1:7" ht="16.5" x14ac:dyDescent="0.3">
      <c r="A2482" s="5" t="s">
        <v>61</v>
      </c>
      <c r="B2482" s="5" t="s">
        <v>35</v>
      </c>
      <c r="C2482" s="6" t="s">
        <v>36</v>
      </c>
      <c r="D2482" s="5" t="s">
        <v>38</v>
      </c>
      <c r="E2482" s="5" t="s">
        <v>19</v>
      </c>
      <c r="F2482" s="5" t="s">
        <v>17</v>
      </c>
      <c r="G2482" s="7">
        <v>22130</v>
      </c>
    </row>
    <row r="2483" spans="1:7" ht="16.5" x14ac:dyDescent="0.3">
      <c r="A2483" s="5" t="s">
        <v>61</v>
      </c>
      <c r="B2483" s="5" t="s">
        <v>35</v>
      </c>
      <c r="C2483" s="6" t="s">
        <v>36</v>
      </c>
      <c r="D2483" s="5" t="s">
        <v>38</v>
      </c>
      <c r="E2483" s="5" t="s">
        <v>20</v>
      </c>
      <c r="F2483" s="5" t="s">
        <v>21</v>
      </c>
      <c r="G2483" s="7">
        <v>14272</v>
      </c>
    </row>
    <row r="2484" spans="1:7" ht="16.5" x14ac:dyDescent="0.3">
      <c r="A2484" s="5" t="s">
        <v>61</v>
      </c>
      <c r="B2484" s="5" t="s">
        <v>35</v>
      </c>
      <c r="C2484" s="6" t="s">
        <v>36</v>
      </c>
      <c r="D2484" s="5" t="s">
        <v>38</v>
      </c>
      <c r="E2484" s="5" t="s">
        <v>22</v>
      </c>
      <c r="F2484" s="5" t="s">
        <v>21</v>
      </c>
      <c r="G2484" s="7">
        <v>10987</v>
      </c>
    </row>
    <row r="2485" spans="1:7" ht="16.5" x14ac:dyDescent="0.3">
      <c r="A2485" s="5" t="s">
        <v>61</v>
      </c>
      <c r="B2485" s="5" t="s">
        <v>35</v>
      </c>
      <c r="C2485" s="6" t="s">
        <v>36</v>
      </c>
      <c r="D2485" s="5" t="s">
        <v>38</v>
      </c>
      <c r="E2485" s="5" t="s">
        <v>23</v>
      </c>
      <c r="F2485" s="5" t="s">
        <v>21</v>
      </c>
      <c r="G2485" s="7">
        <v>22598</v>
      </c>
    </row>
    <row r="2486" spans="1:7" ht="16.5" x14ac:dyDescent="0.3">
      <c r="A2486" s="5" t="s">
        <v>62</v>
      </c>
      <c r="B2486" s="5" t="s">
        <v>35</v>
      </c>
      <c r="C2486" s="6" t="s">
        <v>36</v>
      </c>
      <c r="D2486" s="5" t="s">
        <v>38</v>
      </c>
      <c r="E2486" s="5" t="s">
        <v>8</v>
      </c>
      <c r="F2486" s="5" t="s">
        <v>9</v>
      </c>
      <c r="G2486" s="7">
        <v>26068</v>
      </c>
    </row>
    <row r="2487" spans="1:7" ht="16.5" x14ac:dyDescent="0.3">
      <c r="A2487" s="5" t="s">
        <v>62</v>
      </c>
      <c r="B2487" s="5" t="s">
        <v>35</v>
      </c>
      <c r="C2487" s="6" t="s">
        <v>36</v>
      </c>
      <c r="D2487" s="5" t="s">
        <v>38</v>
      </c>
      <c r="E2487" s="5" t="s">
        <v>10</v>
      </c>
      <c r="F2487" s="5" t="s">
        <v>9</v>
      </c>
      <c r="G2487" s="7">
        <v>6402</v>
      </c>
    </row>
    <row r="2488" spans="1:7" ht="16.5" x14ac:dyDescent="0.3">
      <c r="A2488" s="5" t="s">
        <v>62</v>
      </c>
      <c r="B2488" s="5" t="s">
        <v>35</v>
      </c>
      <c r="C2488" s="6" t="s">
        <v>36</v>
      </c>
      <c r="D2488" s="5" t="s">
        <v>38</v>
      </c>
      <c r="E2488" s="5" t="s">
        <v>11</v>
      </c>
      <c r="F2488" s="5" t="s">
        <v>9</v>
      </c>
      <c r="G2488" s="7">
        <v>19656</v>
      </c>
    </row>
    <row r="2489" spans="1:7" ht="16.5" x14ac:dyDescent="0.3">
      <c r="A2489" s="5" t="s">
        <v>62</v>
      </c>
      <c r="B2489" s="5" t="s">
        <v>35</v>
      </c>
      <c r="C2489" s="6" t="s">
        <v>36</v>
      </c>
      <c r="D2489" s="5" t="s">
        <v>38</v>
      </c>
      <c r="E2489" s="5" t="s">
        <v>12</v>
      </c>
      <c r="F2489" s="5" t="s">
        <v>13</v>
      </c>
      <c r="G2489" s="7">
        <v>1579</v>
      </c>
    </row>
    <row r="2490" spans="1:7" ht="16.5" x14ac:dyDescent="0.3">
      <c r="A2490" s="5" t="s">
        <v>62</v>
      </c>
      <c r="B2490" s="5" t="s">
        <v>35</v>
      </c>
      <c r="C2490" s="6" t="s">
        <v>36</v>
      </c>
      <c r="D2490" s="5" t="s">
        <v>38</v>
      </c>
      <c r="E2490" s="5" t="s">
        <v>14</v>
      </c>
      <c r="F2490" s="5" t="s">
        <v>13</v>
      </c>
      <c r="G2490" s="7">
        <v>24611</v>
      </c>
    </row>
    <row r="2491" spans="1:7" ht="16.5" x14ac:dyDescent="0.3">
      <c r="A2491" s="5" t="s">
        <v>62</v>
      </c>
      <c r="B2491" s="5" t="s">
        <v>35</v>
      </c>
      <c r="C2491" s="6" t="s">
        <v>36</v>
      </c>
      <c r="D2491" s="5" t="s">
        <v>38</v>
      </c>
      <c r="E2491" s="5" t="s">
        <v>15</v>
      </c>
      <c r="F2491" s="5" t="s">
        <v>13</v>
      </c>
      <c r="G2491" s="7">
        <v>13134</v>
      </c>
    </row>
    <row r="2492" spans="1:7" ht="16.5" x14ac:dyDescent="0.3">
      <c r="A2492" s="5" t="s">
        <v>62</v>
      </c>
      <c r="B2492" s="5" t="s">
        <v>35</v>
      </c>
      <c r="C2492" s="6" t="s">
        <v>36</v>
      </c>
      <c r="D2492" s="5" t="s">
        <v>38</v>
      </c>
      <c r="E2492" s="5" t="s">
        <v>16</v>
      </c>
      <c r="F2492" s="5" t="s">
        <v>17</v>
      </c>
      <c r="G2492" s="7">
        <v>16481</v>
      </c>
    </row>
    <row r="2493" spans="1:7" ht="16.5" x14ac:dyDescent="0.3">
      <c r="A2493" s="5" t="s">
        <v>62</v>
      </c>
      <c r="B2493" s="5" t="s">
        <v>35</v>
      </c>
      <c r="C2493" s="6" t="s">
        <v>36</v>
      </c>
      <c r="D2493" s="5" t="s">
        <v>38</v>
      </c>
      <c r="E2493" s="5" t="s">
        <v>18</v>
      </c>
      <c r="F2493" s="5" t="s">
        <v>17</v>
      </c>
      <c r="G2493" s="7">
        <v>8882</v>
      </c>
    </row>
    <row r="2494" spans="1:7" ht="16.5" x14ac:dyDescent="0.3">
      <c r="A2494" s="5" t="s">
        <v>62</v>
      </c>
      <c r="B2494" s="5" t="s">
        <v>35</v>
      </c>
      <c r="C2494" s="6" t="s">
        <v>36</v>
      </c>
      <c r="D2494" s="5" t="s">
        <v>38</v>
      </c>
      <c r="E2494" s="5" t="s">
        <v>19</v>
      </c>
      <c r="F2494" s="5" t="s">
        <v>17</v>
      </c>
      <c r="G2494" s="7">
        <v>26148</v>
      </c>
    </row>
    <row r="2495" spans="1:7" ht="16.5" x14ac:dyDescent="0.3">
      <c r="A2495" s="5" t="s">
        <v>62</v>
      </c>
      <c r="B2495" s="5" t="s">
        <v>35</v>
      </c>
      <c r="C2495" s="6" t="s">
        <v>36</v>
      </c>
      <c r="D2495" s="5" t="s">
        <v>38</v>
      </c>
      <c r="E2495" s="5" t="s">
        <v>20</v>
      </c>
      <c r="F2495" s="5" t="s">
        <v>21</v>
      </c>
      <c r="G2495" s="7">
        <v>6918</v>
      </c>
    </row>
    <row r="2496" spans="1:7" ht="16.5" x14ac:dyDescent="0.3">
      <c r="A2496" s="5" t="s">
        <v>62</v>
      </c>
      <c r="B2496" s="5" t="s">
        <v>35</v>
      </c>
      <c r="C2496" s="6" t="s">
        <v>36</v>
      </c>
      <c r="D2496" s="5" t="s">
        <v>38</v>
      </c>
      <c r="E2496" s="5" t="s">
        <v>22</v>
      </c>
      <c r="F2496" s="5" t="s">
        <v>21</v>
      </c>
      <c r="G2496" s="7">
        <v>6297</v>
      </c>
    </row>
    <row r="2497" spans="1:7" ht="16.5" x14ac:dyDescent="0.3">
      <c r="A2497" s="5" t="s">
        <v>62</v>
      </c>
      <c r="B2497" s="5" t="s">
        <v>35</v>
      </c>
      <c r="C2497" s="6" t="s">
        <v>36</v>
      </c>
      <c r="D2497" s="5" t="s">
        <v>38</v>
      </c>
      <c r="E2497" s="5" t="s">
        <v>23</v>
      </c>
      <c r="F2497" s="5" t="s">
        <v>21</v>
      </c>
      <c r="G2497" s="7">
        <v>27052</v>
      </c>
    </row>
    <row r="2498" spans="1:7" ht="16.5" x14ac:dyDescent="0.3">
      <c r="A2498" s="5" t="s">
        <v>59</v>
      </c>
      <c r="B2498" s="5" t="s">
        <v>35</v>
      </c>
      <c r="C2498" s="6" t="s">
        <v>36</v>
      </c>
      <c r="D2498" s="5" t="s">
        <v>39</v>
      </c>
      <c r="E2498" s="5" t="s">
        <v>8</v>
      </c>
      <c r="F2498" s="5" t="s">
        <v>9</v>
      </c>
      <c r="G2498" s="7">
        <v>3056</v>
      </c>
    </row>
    <row r="2499" spans="1:7" ht="16.5" x14ac:dyDescent="0.3">
      <c r="A2499" s="5" t="s">
        <v>59</v>
      </c>
      <c r="B2499" s="5" t="s">
        <v>35</v>
      </c>
      <c r="C2499" s="6" t="s">
        <v>36</v>
      </c>
      <c r="D2499" s="5" t="s">
        <v>39</v>
      </c>
      <c r="E2499" s="5" t="s">
        <v>10</v>
      </c>
      <c r="F2499" s="5" t="s">
        <v>9</v>
      </c>
      <c r="G2499" s="7">
        <v>7590</v>
      </c>
    </row>
    <row r="2500" spans="1:7" ht="16.5" x14ac:dyDescent="0.3">
      <c r="A2500" s="5" t="s">
        <v>59</v>
      </c>
      <c r="B2500" s="5" t="s">
        <v>35</v>
      </c>
      <c r="C2500" s="6" t="s">
        <v>36</v>
      </c>
      <c r="D2500" s="5" t="s">
        <v>39</v>
      </c>
      <c r="E2500" s="5" t="s">
        <v>11</v>
      </c>
      <c r="F2500" s="5" t="s">
        <v>9</v>
      </c>
      <c r="G2500" s="7">
        <v>1866</v>
      </c>
    </row>
    <row r="2501" spans="1:7" ht="16.5" x14ac:dyDescent="0.3">
      <c r="A2501" s="5" t="s">
        <v>59</v>
      </c>
      <c r="B2501" s="5" t="s">
        <v>35</v>
      </c>
      <c r="C2501" s="6" t="s">
        <v>36</v>
      </c>
      <c r="D2501" s="5" t="s">
        <v>39</v>
      </c>
      <c r="E2501" s="5" t="s">
        <v>12</v>
      </c>
      <c r="F2501" s="5" t="s">
        <v>13</v>
      </c>
      <c r="G2501" s="7">
        <v>3513</v>
      </c>
    </row>
    <row r="2502" spans="1:7" ht="16.5" x14ac:dyDescent="0.3">
      <c r="A2502" s="5" t="s">
        <v>59</v>
      </c>
      <c r="B2502" s="5" t="s">
        <v>35</v>
      </c>
      <c r="C2502" s="6" t="s">
        <v>36</v>
      </c>
      <c r="D2502" s="5" t="s">
        <v>39</v>
      </c>
      <c r="E2502" s="5" t="s">
        <v>14</v>
      </c>
      <c r="F2502" s="5" t="s">
        <v>13</v>
      </c>
      <c r="G2502" s="7">
        <v>4429</v>
      </c>
    </row>
    <row r="2503" spans="1:7" ht="16.5" x14ac:dyDescent="0.3">
      <c r="A2503" s="5" t="s">
        <v>59</v>
      </c>
      <c r="B2503" s="5" t="s">
        <v>35</v>
      </c>
      <c r="C2503" s="6" t="s">
        <v>36</v>
      </c>
      <c r="D2503" s="5" t="s">
        <v>39</v>
      </c>
      <c r="E2503" s="5" t="s">
        <v>15</v>
      </c>
      <c r="F2503" s="5" t="s">
        <v>13</v>
      </c>
      <c r="G2503" s="7">
        <v>7905</v>
      </c>
    </row>
    <row r="2504" spans="1:7" ht="16.5" x14ac:dyDescent="0.3">
      <c r="A2504" s="5" t="s">
        <v>59</v>
      </c>
      <c r="B2504" s="5" t="s">
        <v>35</v>
      </c>
      <c r="C2504" s="6" t="s">
        <v>36</v>
      </c>
      <c r="D2504" s="5" t="s">
        <v>39</v>
      </c>
      <c r="E2504" s="5" t="s">
        <v>16</v>
      </c>
      <c r="F2504" s="5" t="s">
        <v>17</v>
      </c>
      <c r="G2504" s="7">
        <v>5219</v>
      </c>
    </row>
    <row r="2505" spans="1:7" ht="16.5" x14ac:dyDescent="0.3">
      <c r="A2505" s="5" t="s">
        <v>59</v>
      </c>
      <c r="B2505" s="5" t="s">
        <v>35</v>
      </c>
      <c r="C2505" s="6" t="s">
        <v>36</v>
      </c>
      <c r="D2505" s="5" t="s">
        <v>39</v>
      </c>
      <c r="E2505" s="5" t="s">
        <v>18</v>
      </c>
      <c r="F2505" s="5" t="s">
        <v>17</v>
      </c>
      <c r="G2505" s="7">
        <v>8090</v>
      </c>
    </row>
    <row r="2506" spans="1:7" ht="16.5" x14ac:dyDescent="0.3">
      <c r="A2506" s="5" t="s">
        <v>59</v>
      </c>
      <c r="B2506" s="5" t="s">
        <v>35</v>
      </c>
      <c r="C2506" s="6" t="s">
        <v>36</v>
      </c>
      <c r="D2506" s="5" t="s">
        <v>39</v>
      </c>
      <c r="E2506" s="5" t="s">
        <v>19</v>
      </c>
      <c r="F2506" s="5" t="s">
        <v>17</v>
      </c>
      <c r="G2506" s="7">
        <v>8561</v>
      </c>
    </row>
    <row r="2507" spans="1:7" ht="16.5" x14ac:dyDescent="0.3">
      <c r="A2507" s="5" t="s">
        <v>59</v>
      </c>
      <c r="B2507" s="5" t="s">
        <v>35</v>
      </c>
      <c r="C2507" s="6" t="s">
        <v>36</v>
      </c>
      <c r="D2507" s="5" t="s">
        <v>39</v>
      </c>
      <c r="E2507" s="5" t="s">
        <v>20</v>
      </c>
      <c r="F2507" s="5" t="s">
        <v>21</v>
      </c>
      <c r="G2507" s="7">
        <v>2225</v>
      </c>
    </row>
    <row r="2508" spans="1:7" ht="16.5" x14ac:dyDescent="0.3">
      <c r="A2508" s="5" t="s">
        <v>59</v>
      </c>
      <c r="B2508" s="5" t="s">
        <v>35</v>
      </c>
      <c r="C2508" s="6" t="s">
        <v>36</v>
      </c>
      <c r="D2508" s="5" t="s">
        <v>39</v>
      </c>
      <c r="E2508" s="5" t="s">
        <v>22</v>
      </c>
      <c r="F2508" s="5" t="s">
        <v>21</v>
      </c>
      <c r="G2508" s="7">
        <v>8125</v>
      </c>
    </row>
    <row r="2509" spans="1:7" ht="16.5" x14ac:dyDescent="0.3">
      <c r="A2509" s="5" t="s">
        <v>59</v>
      </c>
      <c r="B2509" s="5" t="s">
        <v>35</v>
      </c>
      <c r="C2509" s="6" t="s">
        <v>36</v>
      </c>
      <c r="D2509" s="5" t="s">
        <v>39</v>
      </c>
      <c r="E2509" s="5" t="s">
        <v>23</v>
      </c>
      <c r="F2509" s="5" t="s">
        <v>21</v>
      </c>
      <c r="G2509" s="7">
        <v>3038</v>
      </c>
    </row>
    <row r="2510" spans="1:7" ht="16.5" x14ac:dyDescent="0.3">
      <c r="A2510" s="5" t="s">
        <v>60</v>
      </c>
      <c r="B2510" s="5" t="s">
        <v>35</v>
      </c>
      <c r="C2510" s="6" t="s">
        <v>36</v>
      </c>
      <c r="D2510" s="5" t="s">
        <v>39</v>
      </c>
      <c r="E2510" s="5" t="s">
        <v>8</v>
      </c>
      <c r="F2510" s="5" t="s">
        <v>9</v>
      </c>
      <c r="G2510" s="7">
        <v>8912</v>
      </c>
    </row>
    <row r="2511" spans="1:7" ht="16.5" x14ac:dyDescent="0.3">
      <c r="A2511" s="5" t="s">
        <v>60</v>
      </c>
      <c r="B2511" s="5" t="s">
        <v>35</v>
      </c>
      <c r="C2511" s="6" t="s">
        <v>36</v>
      </c>
      <c r="D2511" s="5" t="s">
        <v>39</v>
      </c>
      <c r="E2511" s="5" t="s">
        <v>10</v>
      </c>
      <c r="F2511" s="5" t="s">
        <v>9</v>
      </c>
      <c r="G2511" s="7">
        <v>28298</v>
      </c>
    </row>
    <row r="2512" spans="1:7" ht="16.5" x14ac:dyDescent="0.3">
      <c r="A2512" s="5" t="s">
        <v>60</v>
      </c>
      <c r="B2512" s="5" t="s">
        <v>35</v>
      </c>
      <c r="C2512" s="6" t="s">
        <v>36</v>
      </c>
      <c r="D2512" s="5" t="s">
        <v>39</v>
      </c>
      <c r="E2512" s="5" t="s">
        <v>11</v>
      </c>
      <c r="F2512" s="5" t="s">
        <v>9</v>
      </c>
      <c r="G2512" s="7">
        <v>14449</v>
      </c>
    </row>
    <row r="2513" spans="1:7" ht="16.5" x14ac:dyDescent="0.3">
      <c r="A2513" s="5" t="s">
        <v>60</v>
      </c>
      <c r="B2513" s="5" t="s">
        <v>35</v>
      </c>
      <c r="C2513" s="6" t="s">
        <v>36</v>
      </c>
      <c r="D2513" s="5" t="s">
        <v>39</v>
      </c>
      <c r="E2513" s="5" t="s">
        <v>12</v>
      </c>
      <c r="F2513" s="5" t="s">
        <v>13</v>
      </c>
      <c r="G2513" s="7">
        <v>6100</v>
      </c>
    </row>
    <row r="2514" spans="1:7" ht="16.5" x14ac:dyDescent="0.3">
      <c r="A2514" s="5" t="s">
        <v>60</v>
      </c>
      <c r="B2514" s="5" t="s">
        <v>35</v>
      </c>
      <c r="C2514" s="6" t="s">
        <v>36</v>
      </c>
      <c r="D2514" s="5" t="s">
        <v>39</v>
      </c>
      <c r="E2514" s="5" t="s">
        <v>14</v>
      </c>
      <c r="F2514" s="5" t="s">
        <v>13</v>
      </c>
      <c r="G2514" s="7">
        <v>14645</v>
      </c>
    </row>
    <row r="2515" spans="1:7" ht="16.5" x14ac:dyDescent="0.3">
      <c r="A2515" s="5" t="s">
        <v>60</v>
      </c>
      <c r="B2515" s="5" t="s">
        <v>35</v>
      </c>
      <c r="C2515" s="6" t="s">
        <v>36</v>
      </c>
      <c r="D2515" s="5" t="s">
        <v>39</v>
      </c>
      <c r="E2515" s="5" t="s">
        <v>15</v>
      </c>
      <c r="F2515" s="5" t="s">
        <v>13</v>
      </c>
      <c r="G2515" s="7">
        <v>19623</v>
      </c>
    </row>
    <row r="2516" spans="1:7" ht="16.5" x14ac:dyDescent="0.3">
      <c r="A2516" s="5" t="s">
        <v>60</v>
      </c>
      <c r="B2516" s="5" t="s">
        <v>35</v>
      </c>
      <c r="C2516" s="6" t="s">
        <v>36</v>
      </c>
      <c r="D2516" s="5" t="s">
        <v>39</v>
      </c>
      <c r="E2516" s="5" t="s">
        <v>16</v>
      </c>
      <c r="F2516" s="5" t="s">
        <v>17</v>
      </c>
      <c r="G2516" s="7">
        <v>3841</v>
      </c>
    </row>
    <row r="2517" spans="1:7" ht="16.5" x14ac:dyDescent="0.3">
      <c r="A2517" s="5" t="s">
        <v>60</v>
      </c>
      <c r="B2517" s="5" t="s">
        <v>35</v>
      </c>
      <c r="C2517" s="6" t="s">
        <v>36</v>
      </c>
      <c r="D2517" s="5" t="s">
        <v>39</v>
      </c>
      <c r="E2517" s="5" t="s">
        <v>18</v>
      </c>
      <c r="F2517" s="5" t="s">
        <v>17</v>
      </c>
      <c r="G2517" s="7">
        <v>1072</v>
      </c>
    </row>
    <row r="2518" spans="1:7" ht="16.5" x14ac:dyDescent="0.3">
      <c r="A2518" s="5" t="s">
        <v>60</v>
      </c>
      <c r="B2518" s="5" t="s">
        <v>35</v>
      </c>
      <c r="C2518" s="6" t="s">
        <v>36</v>
      </c>
      <c r="D2518" s="5" t="s">
        <v>39</v>
      </c>
      <c r="E2518" s="5" t="s">
        <v>19</v>
      </c>
      <c r="F2518" s="5" t="s">
        <v>17</v>
      </c>
      <c r="G2518" s="7">
        <v>9885</v>
      </c>
    </row>
    <row r="2519" spans="1:7" ht="16.5" x14ac:dyDescent="0.3">
      <c r="A2519" s="5" t="s">
        <v>60</v>
      </c>
      <c r="B2519" s="5" t="s">
        <v>35</v>
      </c>
      <c r="C2519" s="6" t="s">
        <v>36</v>
      </c>
      <c r="D2519" s="5" t="s">
        <v>39</v>
      </c>
      <c r="E2519" s="5" t="s">
        <v>20</v>
      </c>
      <c r="F2519" s="5" t="s">
        <v>21</v>
      </c>
      <c r="G2519" s="7">
        <v>22367</v>
      </c>
    </row>
    <row r="2520" spans="1:7" ht="16.5" x14ac:dyDescent="0.3">
      <c r="A2520" s="5" t="s">
        <v>60</v>
      </c>
      <c r="B2520" s="5" t="s">
        <v>35</v>
      </c>
      <c r="C2520" s="6" t="s">
        <v>36</v>
      </c>
      <c r="D2520" s="5" t="s">
        <v>39</v>
      </c>
      <c r="E2520" s="5" t="s">
        <v>22</v>
      </c>
      <c r="F2520" s="5" t="s">
        <v>21</v>
      </c>
      <c r="G2520" s="7">
        <v>23584</v>
      </c>
    </row>
    <row r="2521" spans="1:7" ht="16.5" x14ac:dyDescent="0.3">
      <c r="A2521" s="5" t="s">
        <v>60</v>
      </c>
      <c r="B2521" s="5" t="s">
        <v>35</v>
      </c>
      <c r="C2521" s="6" t="s">
        <v>36</v>
      </c>
      <c r="D2521" s="5" t="s">
        <v>39</v>
      </c>
      <c r="E2521" s="5" t="s">
        <v>23</v>
      </c>
      <c r="F2521" s="5" t="s">
        <v>21</v>
      </c>
      <c r="G2521" s="7">
        <v>9367</v>
      </c>
    </row>
    <row r="2522" spans="1:7" ht="16.5" x14ac:dyDescent="0.3">
      <c r="A2522" s="5" t="s">
        <v>61</v>
      </c>
      <c r="B2522" s="5" t="s">
        <v>35</v>
      </c>
      <c r="C2522" s="6" t="s">
        <v>36</v>
      </c>
      <c r="D2522" s="5" t="s">
        <v>39</v>
      </c>
      <c r="E2522" s="5" t="s">
        <v>8</v>
      </c>
      <c r="F2522" s="5" t="s">
        <v>9</v>
      </c>
      <c r="G2522" s="7">
        <v>12150</v>
      </c>
    </row>
    <row r="2523" spans="1:7" ht="16.5" x14ac:dyDescent="0.3">
      <c r="A2523" s="5" t="s">
        <v>61</v>
      </c>
      <c r="B2523" s="5" t="s">
        <v>35</v>
      </c>
      <c r="C2523" s="6" t="s">
        <v>36</v>
      </c>
      <c r="D2523" s="5" t="s">
        <v>39</v>
      </c>
      <c r="E2523" s="5" t="s">
        <v>10</v>
      </c>
      <c r="F2523" s="5" t="s">
        <v>9</v>
      </c>
      <c r="G2523" s="7">
        <v>5617</v>
      </c>
    </row>
    <row r="2524" spans="1:7" ht="16.5" x14ac:dyDescent="0.3">
      <c r="A2524" s="5" t="s">
        <v>61</v>
      </c>
      <c r="B2524" s="5" t="s">
        <v>35</v>
      </c>
      <c r="C2524" s="6" t="s">
        <v>36</v>
      </c>
      <c r="D2524" s="5" t="s">
        <v>39</v>
      </c>
      <c r="E2524" s="5" t="s">
        <v>11</v>
      </c>
      <c r="F2524" s="5" t="s">
        <v>9</v>
      </c>
      <c r="G2524" s="7">
        <v>15010</v>
      </c>
    </row>
    <row r="2525" spans="1:7" ht="16.5" x14ac:dyDescent="0.3">
      <c r="A2525" s="5" t="s">
        <v>61</v>
      </c>
      <c r="B2525" s="5" t="s">
        <v>35</v>
      </c>
      <c r="C2525" s="6" t="s">
        <v>36</v>
      </c>
      <c r="D2525" s="5" t="s">
        <v>39</v>
      </c>
      <c r="E2525" s="5" t="s">
        <v>12</v>
      </c>
      <c r="F2525" s="5" t="s">
        <v>13</v>
      </c>
      <c r="G2525" s="7">
        <v>22339</v>
      </c>
    </row>
    <row r="2526" spans="1:7" ht="16.5" x14ac:dyDescent="0.3">
      <c r="A2526" s="5" t="s">
        <v>61</v>
      </c>
      <c r="B2526" s="5" t="s">
        <v>35</v>
      </c>
      <c r="C2526" s="6" t="s">
        <v>36</v>
      </c>
      <c r="D2526" s="5" t="s">
        <v>39</v>
      </c>
      <c r="E2526" s="5" t="s">
        <v>14</v>
      </c>
      <c r="F2526" s="5" t="s">
        <v>13</v>
      </c>
      <c r="G2526" s="7">
        <v>7534</v>
      </c>
    </row>
    <row r="2527" spans="1:7" ht="16.5" x14ac:dyDescent="0.3">
      <c r="A2527" s="5" t="s">
        <v>61</v>
      </c>
      <c r="B2527" s="5" t="s">
        <v>35</v>
      </c>
      <c r="C2527" s="6" t="s">
        <v>36</v>
      </c>
      <c r="D2527" s="5" t="s">
        <v>39</v>
      </c>
      <c r="E2527" s="5" t="s">
        <v>15</v>
      </c>
      <c r="F2527" s="5" t="s">
        <v>13</v>
      </c>
      <c r="G2527" s="7">
        <v>10283</v>
      </c>
    </row>
    <row r="2528" spans="1:7" ht="16.5" x14ac:dyDescent="0.3">
      <c r="A2528" s="5" t="s">
        <v>61</v>
      </c>
      <c r="B2528" s="5" t="s">
        <v>35</v>
      </c>
      <c r="C2528" s="6" t="s">
        <v>36</v>
      </c>
      <c r="D2528" s="5" t="s">
        <v>39</v>
      </c>
      <c r="E2528" s="5" t="s">
        <v>16</v>
      </c>
      <c r="F2528" s="5" t="s">
        <v>17</v>
      </c>
      <c r="G2528" s="7">
        <v>23919</v>
      </c>
    </row>
    <row r="2529" spans="1:7" ht="16.5" x14ac:dyDescent="0.3">
      <c r="A2529" s="5" t="s">
        <v>61</v>
      </c>
      <c r="B2529" s="5" t="s">
        <v>35</v>
      </c>
      <c r="C2529" s="6" t="s">
        <v>36</v>
      </c>
      <c r="D2529" s="5" t="s">
        <v>39</v>
      </c>
      <c r="E2529" s="5" t="s">
        <v>18</v>
      </c>
      <c r="F2529" s="5" t="s">
        <v>17</v>
      </c>
      <c r="G2529" s="7">
        <v>26811</v>
      </c>
    </row>
    <row r="2530" spans="1:7" ht="16.5" x14ac:dyDescent="0.3">
      <c r="A2530" s="5" t="s">
        <v>61</v>
      </c>
      <c r="B2530" s="5" t="s">
        <v>35</v>
      </c>
      <c r="C2530" s="6" t="s">
        <v>36</v>
      </c>
      <c r="D2530" s="5" t="s">
        <v>39</v>
      </c>
      <c r="E2530" s="5" t="s">
        <v>19</v>
      </c>
      <c r="F2530" s="5" t="s">
        <v>17</v>
      </c>
      <c r="G2530" s="7">
        <v>1466</v>
      </c>
    </row>
    <row r="2531" spans="1:7" ht="16.5" x14ac:dyDescent="0.3">
      <c r="A2531" s="5" t="s">
        <v>61</v>
      </c>
      <c r="B2531" s="5" t="s">
        <v>35</v>
      </c>
      <c r="C2531" s="6" t="s">
        <v>36</v>
      </c>
      <c r="D2531" s="5" t="s">
        <v>39</v>
      </c>
      <c r="E2531" s="5" t="s">
        <v>20</v>
      </c>
      <c r="F2531" s="5" t="s">
        <v>21</v>
      </c>
      <c r="G2531" s="7">
        <v>14460</v>
      </c>
    </row>
    <row r="2532" spans="1:7" ht="16.5" x14ac:dyDescent="0.3">
      <c r="A2532" s="5" t="s">
        <v>61</v>
      </c>
      <c r="B2532" s="5" t="s">
        <v>35</v>
      </c>
      <c r="C2532" s="6" t="s">
        <v>36</v>
      </c>
      <c r="D2532" s="5" t="s">
        <v>39</v>
      </c>
      <c r="E2532" s="5" t="s">
        <v>22</v>
      </c>
      <c r="F2532" s="5" t="s">
        <v>21</v>
      </c>
      <c r="G2532" s="7">
        <v>23272</v>
      </c>
    </row>
    <row r="2533" spans="1:7" ht="16.5" x14ac:dyDescent="0.3">
      <c r="A2533" s="5" t="s">
        <v>61</v>
      </c>
      <c r="B2533" s="5" t="s">
        <v>35</v>
      </c>
      <c r="C2533" s="6" t="s">
        <v>36</v>
      </c>
      <c r="D2533" s="5" t="s">
        <v>39</v>
      </c>
      <c r="E2533" s="5" t="s">
        <v>23</v>
      </c>
      <c r="F2533" s="5" t="s">
        <v>21</v>
      </c>
      <c r="G2533" s="7">
        <v>17830</v>
      </c>
    </row>
    <row r="2534" spans="1:7" ht="16.5" x14ac:dyDescent="0.3">
      <c r="A2534" s="5" t="s">
        <v>62</v>
      </c>
      <c r="B2534" s="5" t="s">
        <v>35</v>
      </c>
      <c r="C2534" s="6" t="s">
        <v>36</v>
      </c>
      <c r="D2534" s="5" t="s">
        <v>39</v>
      </c>
      <c r="E2534" s="5" t="s">
        <v>8</v>
      </c>
      <c r="F2534" s="5" t="s">
        <v>9</v>
      </c>
      <c r="G2534" s="7">
        <v>12394</v>
      </c>
    </row>
    <row r="2535" spans="1:7" ht="16.5" x14ac:dyDescent="0.3">
      <c r="A2535" s="5" t="s">
        <v>62</v>
      </c>
      <c r="B2535" s="5" t="s">
        <v>35</v>
      </c>
      <c r="C2535" s="6" t="s">
        <v>36</v>
      </c>
      <c r="D2535" s="5" t="s">
        <v>39</v>
      </c>
      <c r="E2535" s="5" t="s">
        <v>10</v>
      </c>
      <c r="F2535" s="5" t="s">
        <v>9</v>
      </c>
      <c r="G2535" s="7">
        <v>20336</v>
      </c>
    </row>
    <row r="2536" spans="1:7" ht="16.5" x14ac:dyDescent="0.3">
      <c r="A2536" s="5" t="s">
        <v>62</v>
      </c>
      <c r="B2536" s="5" t="s">
        <v>35</v>
      </c>
      <c r="C2536" s="6" t="s">
        <v>36</v>
      </c>
      <c r="D2536" s="5" t="s">
        <v>39</v>
      </c>
      <c r="E2536" s="5" t="s">
        <v>11</v>
      </c>
      <c r="F2536" s="5" t="s">
        <v>9</v>
      </c>
      <c r="G2536" s="7">
        <v>20128</v>
      </c>
    </row>
    <row r="2537" spans="1:7" ht="16.5" x14ac:dyDescent="0.3">
      <c r="A2537" s="5" t="s">
        <v>62</v>
      </c>
      <c r="B2537" s="5" t="s">
        <v>35</v>
      </c>
      <c r="C2537" s="6" t="s">
        <v>36</v>
      </c>
      <c r="D2537" s="5" t="s">
        <v>39</v>
      </c>
      <c r="E2537" s="5" t="s">
        <v>12</v>
      </c>
      <c r="F2537" s="5" t="s">
        <v>13</v>
      </c>
      <c r="G2537" s="7">
        <v>20444</v>
      </c>
    </row>
    <row r="2538" spans="1:7" ht="16.5" x14ac:dyDescent="0.3">
      <c r="A2538" s="5" t="s">
        <v>62</v>
      </c>
      <c r="B2538" s="5" t="s">
        <v>35</v>
      </c>
      <c r="C2538" s="6" t="s">
        <v>36</v>
      </c>
      <c r="D2538" s="5" t="s">
        <v>39</v>
      </c>
      <c r="E2538" s="5" t="s">
        <v>14</v>
      </c>
      <c r="F2538" s="5" t="s">
        <v>13</v>
      </c>
      <c r="G2538" s="7">
        <v>2760</v>
      </c>
    </row>
    <row r="2539" spans="1:7" ht="16.5" x14ac:dyDescent="0.3">
      <c r="A2539" s="5" t="s">
        <v>62</v>
      </c>
      <c r="B2539" s="5" t="s">
        <v>35</v>
      </c>
      <c r="C2539" s="6" t="s">
        <v>36</v>
      </c>
      <c r="D2539" s="5" t="s">
        <v>39</v>
      </c>
      <c r="E2539" s="5" t="s">
        <v>15</v>
      </c>
      <c r="F2539" s="5" t="s">
        <v>13</v>
      </c>
      <c r="G2539" s="7">
        <v>5993</v>
      </c>
    </row>
    <row r="2540" spans="1:7" ht="16.5" x14ac:dyDescent="0.3">
      <c r="A2540" s="5" t="s">
        <v>62</v>
      </c>
      <c r="B2540" s="5" t="s">
        <v>35</v>
      </c>
      <c r="C2540" s="6" t="s">
        <v>36</v>
      </c>
      <c r="D2540" s="5" t="s">
        <v>39</v>
      </c>
      <c r="E2540" s="5" t="s">
        <v>16</v>
      </c>
      <c r="F2540" s="5" t="s">
        <v>17</v>
      </c>
      <c r="G2540" s="7">
        <v>5077</v>
      </c>
    </row>
    <row r="2541" spans="1:7" ht="16.5" x14ac:dyDescent="0.3">
      <c r="A2541" s="5" t="s">
        <v>62</v>
      </c>
      <c r="B2541" s="5" t="s">
        <v>35</v>
      </c>
      <c r="C2541" s="6" t="s">
        <v>36</v>
      </c>
      <c r="D2541" s="5" t="s">
        <v>39</v>
      </c>
      <c r="E2541" s="5" t="s">
        <v>18</v>
      </c>
      <c r="F2541" s="5" t="s">
        <v>17</v>
      </c>
      <c r="G2541" s="7">
        <v>14420</v>
      </c>
    </row>
    <row r="2542" spans="1:7" ht="16.5" x14ac:dyDescent="0.3">
      <c r="A2542" s="5" t="s">
        <v>62</v>
      </c>
      <c r="B2542" s="5" t="s">
        <v>35</v>
      </c>
      <c r="C2542" s="6" t="s">
        <v>36</v>
      </c>
      <c r="D2542" s="5" t="s">
        <v>39</v>
      </c>
      <c r="E2542" s="5" t="s">
        <v>19</v>
      </c>
      <c r="F2542" s="5" t="s">
        <v>17</v>
      </c>
      <c r="G2542" s="7">
        <v>2414</v>
      </c>
    </row>
    <row r="2543" spans="1:7" ht="16.5" x14ac:dyDescent="0.3">
      <c r="A2543" s="5" t="s">
        <v>62</v>
      </c>
      <c r="B2543" s="5" t="s">
        <v>35</v>
      </c>
      <c r="C2543" s="6" t="s">
        <v>36</v>
      </c>
      <c r="D2543" s="5" t="s">
        <v>39</v>
      </c>
      <c r="E2543" s="5" t="s">
        <v>20</v>
      </c>
      <c r="F2543" s="5" t="s">
        <v>21</v>
      </c>
      <c r="G2543" s="7">
        <v>13558</v>
      </c>
    </row>
    <row r="2544" spans="1:7" ht="16.5" x14ac:dyDescent="0.3">
      <c r="A2544" s="5" t="s">
        <v>62</v>
      </c>
      <c r="B2544" s="5" t="s">
        <v>35</v>
      </c>
      <c r="C2544" s="6" t="s">
        <v>36</v>
      </c>
      <c r="D2544" s="5" t="s">
        <v>39</v>
      </c>
      <c r="E2544" s="5" t="s">
        <v>22</v>
      </c>
      <c r="F2544" s="5" t="s">
        <v>21</v>
      </c>
      <c r="G2544" s="7">
        <v>8766</v>
      </c>
    </row>
    <row r="2545" spans="1:7" ht="16.5" x14ac:dyDescent="0.3">
      <c r="A2545" s="5" t="s">
        <v>62</v>
      </c>
      <c r="B2545" s="5" t="s">
        <v>35</v>
      </c>
      <c r="C2545" s="6" t="s">
        <v>36</v>
      </c>
      <c r="D2545" s="5" t="s">
        <v>39</v>
      </c>
      <c r="E2545" s="5" t="s">
        <v>23</v>
      </c>
      <c r="F2545" s="5" t="s">
        <v>21</v>
      </c>
      <c r="G2545" s="7">
        <v>21450</v>
      </c>
    </row>
    <row r="2546" spans="1:7" ht="16.5" x14ac:dyDescent="0.3">
      <c r="A2546" s="5" t="s">
        <v>59</v>
      </c>
      <c r="B2546" s="5" t="s">
        <v>35</v>
      </c>
      <c r="C2546" s="6" t="s">
        <v>36</v>
      </c>
      <c r="D2546" s="5" t="s">
        <v>40</v>
      </c>
      <c r="E2546" s="5" t="s">
        <v>8</v>
      </c>
      <c r="F2546" s="5" t="s">
        <v>9</v>
      </c>
      <c r="G2546" s="7">
        <v>5286</v>
      </c>
    </row>
    <row r="2547" spans="1:7" ht="16.5" x14ac:dyDescent="0.3">
      <c r="A2547" s="5" t="s">
        <v>59</v>
      </c>
      <c r="B2547" s="5" t="s">
        <v>35</v>
      </c>
      <c r="C2547" s="6" t="s">
        <v>36</v>
      </c>
      <c r="D2547" s="5" t="s">
        <v>40</v>
      </c>
      <c r="E2547" s="5" t="s">
        <v>10</v>
      </c>
      <c r="F2547" s="5" t="s">
        <v>9</v>
      </c>
      <c r="G2547" s="7">
        <v>7822</v>
      </c>
    </row>
    <row r="2548" spans="1:7" ht="16.5" x14ac:dyDescent="0.3">
      <c r="A2548" s="5" t="s">
        <v>59</v>
      </c>
      <c r="B2548" s="5" t="s">
        <v>35</v>
      </c>
      <c r="C2548" s="6" t="s">
        <v>36</v>
      </c>
      <c r="D2548" s="5" t="s">
        <v>40</v>
      </c>
      <c r="E2548" s="5" t="s">
        <v>11</v>
      </c>
      <c r="F2548" s="5" t="s">
        <v>9</v>
      </c>
      <c r="G2548" s="7">
        <v>3176</v>
      </c>
    </row>
    <row r="2549" spans="1:7" ht="16.5" x14ac:dyDescent="0.3">
      <c r="A2549" s="5" t="s">
        <v>59</v>
      </c>
      <c r="B2549" s="5" t="s">
        <v>35</v>
      </c>
      <c r="C2549" s="6" t="s">
        <v>36</v>
      </c>
      <c r="D2549" s="5" t="s">
        <v>40</v>
      </c>
      <c r="E2549" s="5" t="s">
        <v>12</v>
      </c>
      <c r="F2549" s="5" t="s">
        <v>13</v>
      </c>
      <c r="G2549" s="7">
        <v>6912</v>
      </c>
    </row>
    <row r="2550" spans="1:7" ht="16.5" x14ac:dyDescent="0.3">
      <c r="A2550" s="5" t="s">
        <v>59</v>
      </c>
      <c r="B2550" s="5" t="s">
        <v>35</v>
      </c>
      <c r="C2550" s="6" t="s">
        <v>36</v>
      </c>
      <c r="D2550" s="5" t="s">
        <v>40</v>
      </c>
      <c r="E2550" s="5" t="s">
        <v>14</v>
      </c>
      <c r="F2550" s="5" t="s">
        <v>13</v>
      </c>
      <c r="G2550" s="7">
        <v>5622</v>
      </c>
    </row>
    <row r="2551" spans="1:7" ht="16.5" x14ac:dyDescent="0.3">
      <c r="A2551" s="5" t="s">
        <v>59</v>
      </c>
      <c r="B2551" s="5" t="s">
        <v>35</v>
      </c>
      <c r="C2551" s="6" t="s">
        <v>36</v>
      </c>
      <c r="D2551" s="5" t="s">
        <v>40</v>
      </c>
      <c r="E2551" s="5" t="s">
        <v>15</v>
      </c>
      <c r="F2551" s="5" t="s">
        <v>13</v>
      </c>
      <c r="G2551" s="7">
        <v>7811</v>
      </c>
    </row>
    <row r="2552" spans="1:7" ht="16.5" x14ac:dyDescent="0.3">
      <c r="A2552" s="5" t="s">
        <v>59</v>
      </c>
      <c r="B2552" s="5" t="s">
        <v>35</v>
      </c>
      <c r="C2552" s="6" t="s">
        <v>36</v>
      </c>
      <c r="D2552" s="5" t="s">
        <v>40</v>
      </c>
      <c r="E2552" s="5" t="s">
        <v>16</v>
      </c>
      <c r="F2552" s="5" t="s">
        <v>17</v>
      </c>
      <c r="G2552" s="7">
        <v>8488</v>
      </c>
    </row>
    <row r="2553" spans="1:7" ht="16.5" x14ac:dyDescent="0.3">
      <c r="A2553" s="5" t="s">
        <v>59</v>
      </c>
      <c r="B2553" s="5" t="s">
        <v>35</v>
      </c>
      <c r="C2553" s="6" t="s">
        <v>36</v>
      </c>
      <c r="D2553" s="5" t="s">
        <v>40</v>
      </c>
      <c r="E2553" s="5" t="s">
        <v>18</v>
      </c>
      <c r="F2553" s="5" t="s">
        <v>17</v>
      </c>
      <c r="G2553" s="7">
        <v>7059</v>
      </c>
    </row>
    <row r="2554" spans="1:7" ht="16.5" x14ac:dyDescent="0.3">
      <c r="A2554" s="5" t="s">
        <v>59</v>
      </c>
      <c r="B2554" s="5" t="s">
        <v>35</v>
      </c>
      <c r="C2554" s="6" t="s">
        <v>36</v>
      </c>
      <c r="D2554" s="5" t="s">
        <v>40</v>
      </c>
      <c r="E2554" s="5" t="s">
        <v>19</v>
      </c>
      <c r="F2554" s="5" t="s">
        <v>17</v>
      </c>
      <c r="G2554" s="7">
        <v>3525</v>
      </c>
    </row>
    <row r="2555" spans="1:7" ht="16.5" x14ac:dyDescent="0.3">
      <c r="A2555" s="5" t="s">
        <v>59</v>
      </c>
      <c r="B2555" s="5" t="s">
        <v>35</v>
      </c>
      <c r="C2555" s="6" t="s">
        <v>36</v>
      </c>
      <c r="D2555" s="5" t="s">
        <v>40</v>
      </c>
      <c r="E2555" s="5" t="s">
        <v>20</v>
      </c>
      <c r="F2555" s="5" t="s">
        <v>21</v>
      </c>
      <c r="G2555" s="7">
        <v>7606</v>
      </c>
    </row>
    <row r="2556" spans="1:7" ht="16.5" x14ac:dyDescent="0.3">
      <c r="A2556" s="5" t="s">
        <v>59</v>
      </c>
      <c r="B2556" s="5" t="s">
        <v>35</v>
      </c>
      <c r="C2556" s="6" t="s">
        <v>36</v>
      </c>
      <c r="D2556" s="5" t="s">
        <v>40</v>
      </c>
      <c r="E2556" s="5" t="s">
        <v>22</v>
      </c>
      <c r="F2556" s="5" t="s">
        <v>21</v>
      </c>
      <c r="G2556" s="7">
        <v>4884</v>
      </c>
    </row>
    <row r="2557" spans="1:7" ht="16.5" x14ac:dyDescent="0.3">
      <c r="A2557" s="5" t="s">
        <v>59</v>
      </c>
      <c r="B2557" s="5" t="s">
        <v>35</v>
      </c>
      <c r="C2557" s="6" t="s">
        <v>36</v>
      </c>
      <c r="D2557" s="5" t="s">
        <v>40</v>
      </c>
      <c r="E2557" s="5" t="s">
        <v>23</v>
      </c>
      <c r="F2557" s="5" t="s">
        <v>21</v>
      </c>
      <c r="G2557" s="7">
        <v>3330</v>
      </c>
    </row>
    <row r="2558" spans="1:7" ht="16.5" x14ac:dyDescent="0.3">
      <c r="A2558" s="5" t="s">
        <v>60</v>
      </c>
      <c r="B2558" s="5" t="s">
        <v>35</v>
      </c>
      <c r="C2558" s="6" t="s">
        <v>36</v>
      </c>
      <c r="D2558" s="5" t="s">
        <v>40</v>
      </c>
      <c r="E2558" s="5" t="s">
        <v>8</v>
      </c>
      <c r="F2558" s="5" t="s">
        <v>9</v>
      </c>
      <c r="G2558" s="7">
        <v>11897</v>
      </c>
    </row>
    <row r="2559" spans="1:7" ht="16.5" x14ac:dyDescent="0.3">
      <c r="A2559" s="5" t="s">
        <v>60</v>
      </c>
      <c r="B2559" s="5" t="s">
        <v>35</v>
      </c>
      <c r="C2559" s="6" t="s">
        <v>36</v>
      </c>
      <c r="D2559" s="5" t="s">
        <v>40</v>
      </c>
      <c r="E2559" s="5" t="s">
        <v>10</v>
      </c>
      <c r="F2559" s="5" t="s">
        <v>9</v>
      </c>
      <c r="G2559" s="7">
        <v>1558</v>
      </c>
    </row>
    <row r="2560" spans="1:7" ht="16.5" x14ac:dyDescent="0.3">
      <c r="A2560" s="5" t="s">
        <v>60</v>
      </c>
      <c r="B2560" s="5" t="s">
        <v>35</v>
      </c>
      <c r="C2560" s="6" t="s">
        <v>36</v>
      </c>
      <c r="D2560" s="5" t="s">
        <v>40</v>
      </c>
      <c r="E2560" s="5" t="s">
        <v>11</v>
      </c>
      <c r="F2560" s="5" t="s">
        <v>9</v>
      </c>
      <c r="G2560" s="7">
        <v>27136</v>
      </c>
    </row>
    <row r="2561" spans="1:7" ht="16.5" x14ac:dyDescent="0.3">
      <c r="A2561" s="5" t="s">
        <v>60</v>
      </c>
      <c r="B2561" s="5" t="s">
        <v>35</v>
      </c>
      <c r="C2561" s="6" t="s">
        <v>36</v>
      </c>
      <c r="D2561" s="5" t="s">
        <v>40</v>
      </c>
      <c r="E2561" s="5" t="s">
        <v>12</v>
      </c>
      <c r="F2561" s="5" t="s">
        <v>13</v>
      </c>
      <c r="G2561" s="7">
        <v>3904</v>
      </c>
    </row>
    <row r="2562" spans="1:7" ht="16.5" x14ac:dyDescent="0.3">
      <c r="A2562" s="5" t="s">
        <v>60</v>
      </c>
      <c r="B2562" s="5" t="s">
        <v>35</v>
      </c>
      <c r="C2562" s="6" t="s">
        <v>36</v>
      </c>
      <c r="D2562" s="5" t="s">
        <v>40</v>
      </c>
      <c r="E2562" s="5" t="s">
        <v>14</v>
      </c>
      <c r="F2562" s="5" t="s">
        <v>13</v>
      </c>
      <c r="G2562" s="7">
        <v>27859</v>
      </c>
    </row>
    <row r="2563" spans="1:7" ht="16.5" x14ac:dyDescent="0.3">
      <c r="A2563" s="5" t="s">
        <v>60</v>
      </c>
      <c r="B2563" s="5" t="s">
        <v>35</v>
      </c>
      <c r="C2563" s="6" t="s">
        <v>36</v>
      </c>
      <c r="D2563" s="5" t="s">
        <v>40</v>
      </c>
      <c r="E2563" s="5" t="s">
        <v>15</v>
      </c>
      <c r="F2563" s="5" t="s">
        <v>13</v>
      </c>
      <c r="G2563" s="7">
        <v>18136</v>
      </c>
    </row>
    <row r="2564" spans="1:7" ht="16.5" x14ac:dyDescent="0.3">
      <c r="A2564" s="5" t="s">
        <v>60</v>
      </c>
      <c r="B2564" s="5" t="s">
        <v>35</v>
      </c>
      <c r="C2564" s="6" t="s">
        <v>36</v>
      </c>
      <c r="D2564" s="5" t="s">
        <v>40</v>
      </c>
      <c r="E2564" s="5" t="s">
        <v>16</v>
      </c>
      <c r="F2564" s="5" t="s">
        <v>17</v>
      </c>
      <c r="G2564" s="7">
        <v>15989</v>
      </c>
    </row>
    <row r="2565" spans="1:7" ht="16.5" x14ac:dyDescent="0.3">
      <c r="A2565" s="5" t="s">
        <v>60</v>
      </c>
      <c r="B2565" s="5" t="s">
        <v>35</v>
      </c>
      <c r="C2565" s="6" t="s">
        <v>36</v>
      </c>
      <c r="D2565" s="5" t="s">
        <v>40</v>
      </c>
      <c r="E2565" s="5" t="s">
        <v>18</v>
      </c>
      <c r="F2565" s="5" t="s">
        <v>17</v>
      </c>
      <c r="G2565" s="7">
        <v>13309</v>
      </c>
    </row>
    <row r="2566" spans="1:7" ht="16.5" x14ac:dyDescent="0.3">
      <c r="A2566" s="5" t="s">
        <v>60</v>
      </c>
      <c r="B2566" s="5" t="s">
        <v>35</v>
      </c>
      <c r="C2566" s="6" t="s">
        <v>36</v>
      </c>
      <c r="D2566" s="5" t="s">
        <v>40</v>
      </c>
      <c r="E2566" s="5" t="s">
        <v>19</v>
      </c>
      <c r="F2566" s="5" t="s">
        <v>17</v>
      </c>
      <c r="G2566" s="7">
        <v>14404</v>
      </c>
    </row>
    <row r="2567" spans="1:7" ht="16.5" x14ac:dyDescent="0.3">
      <c r="A2567" s="5" t="s">
        <v>60</v>
      </c>
      <c r="B2567" s="5" t="s">
        <v>35</v>
      </c>
      <c r="C2567" s="6" t="s">
        <v>36</v>
      </c>
      <c r="D2567" s="5" t="s">
        <v>40</v>
      </c>
      <c r="E2567" s="5" t="s">
        <v>20</v>
      </c>
      <c r="F2567" s="5" t="s">
        <v>21</v>
      </c>
      <c r="G2567" s="7">
        <v>18356</v>
      </c>
    </row>
    <row r="2568" spans="1:7" ht="16.5" x14ac:dyDescent="0.3">
      <c r="A2568" s="5" t="s">
        <v>60</v>
      </c>
      <c r="B2568" s="5" t="s">
        <v>35</v>
      </c>
      <c r="C2568" s="6" t="s">
        <v>36</v>
      </c>
      <c r="D2568" s="5" t="s">
        <v>40</v>
      </c>
      <c r="E2568" s="5" t="s">
        <v>22</v>
      </c>
      <c r="F2568" s="5" t="s">
        <v>21</v>
      </c>
      <c r="G2568" s="7">
        <v>22189</v>
      </c>
    </row>
    <row r="2569" spans="1:7" ht="16.5" x14ac:dyDescent="0.3">
      <c r="A2569" s="5" t="s">
        <v>60</v>
      </c>
      <c r="B2569" s="5" t="s">
        <v>35</v>
      </c>
      <c r="C2569" s="6" t="s">
        <v>36</v>
      </c>
      <c r="D2569" s="5" t="s">
        <v>40</v>
      </c>
      <c r="E2569" s="5" t="s">
        <v>23</v>
      </c>
      <c r="F2569" s="5" t="s">
        <v>21</v>
      </c>
      <c r="G2569" s="7">
        <v>14985</v>
      </c>
    </row>
    <row r="2570" spans="1:7" ht="16.5" x14ac:dyDescent="0.3">
      <c r="A2570" s="5" t="s">
        <v>61</v>
      </c>
      <c r="B2570" s="5" t="s">
        <v>35</v>
      </c>
      <c r="C2570" s="6" t="s">
        <v>36</v>
      </c>
      <c r="D2570" s="5" t="s">
        <v>40</v>
      </c>
      <c r="E2570" s="5" t="s">
        <v>8</v>
      </c>
      <c r="F2570" s="5" t="s">
        <v>9</v>
      </c>
      <c r="G2570" s="7">
        <v>1084</v>
      </c>
    </row>
    <row r="2571" spans="1:7" ht="16.5" x14ac:dyDescent="0.3">
      <c r="A2571" s="5" t="s">
        <v>61</v>
      </c>
      <c r="B2571" s="5" t="s">
        <v>35</v>
      </c>
      <c r="C2571" s="6" t="s">
        <v>36</v>
      </c>
      <c r="D2571" s="5" t="s">
        <v>40</v>
      </c>
      <c r="E2571" s="5" t="s">
        <v>10</v>
      </c>
      <c r="F2571" s="5" t="s">
        <v>9</v>
      </c>
      <c r="G2571" s="7">
        <v>27407</v>
      </c>
    </row>
    <row r="2572" spans="1:7" ht="16.5" x14ac:dyDescent="0.3">
      <c r="A2572" s="5" t="s">
        <v>61</v>
      </c>
      <c r="B2572" s="5" t="s">
        <v>35</v>
      </c>
      <c r="C2572" s="6" t="s">
        <v>36</v>
      </c>
      <c r="D2572" s="5" t="s">
        <v>40</v>
      </c>
      <c r="E2572" s="5" t="s">
        <v>11</v>
      </c>
      <c r="F2572" s="5" t="s">
        <v>9</v>
      </c>
      <c r="G2572" s="7">
        <v>22629</v>
      </c>
    </row>
    <row r="2573" spans="1:7" ht="16.5" x14ac:dyDescent="0.3">
      <c r="A2573" s="5" t="s">
        <v>61</v>
      </c>
      <c r="B2573" s="5" t="s">
        <v>35</v>
      </c>
      <c r="C2573" s="6" t="s">
        <v>36</v>
      </c>
      <c r="D2573" s="5" t="s">
        <v>40</v>
      </c>
      <c r="E2573" s="5" t="s">
        <v>12</v>
      </c>
      <c r="F2573" s="5" t="s">
        <v>13</v>
      </c>
      <c r="G2573" s="7">
        <v>23254</v>
      </c>
    </row>
    <row r="2574" spans="1:7" ht="16.5" x14ac:dyDescent="0.3">
      <c r="A2574" s="5" t="s">
        <v>61</v>
      </c>
      <c r="B2574" s="5" t="s">
        <v>35</v>
      </c>
      <c r="C2574" s="6" t="s">
        <v>36</v>
      </c>
      <c r="D2574" s="5" t="s">
        <v>40</v>
      </c>
      <c r="E2574" s="5" t="s">
        <v>14</v>
      </c>
      <c r="F2574" s="5" t="s">
        <v>13</v>
      </c>
      <c r="G2574" s="7">
        <v>21714</v>
      </c>
    </row>
    <row r="2575" spans="1:7" ht="16.5" x14ac:dyDescent="0.3">
      <c r="A2575" s="5" t="s">
        <v>61</v>
      </c>
      <c r="B2575" s="5" t="s">
        <v>35</v>
      </c>
      <c r="C2575" s="6" t="s">
        <v>36</v>
      </c>
      <c r="D2575" s="5" t="s">
        <v>40</v>
      </c>
      <c r="E2575" s="5" t="s">
        <v>15</v>
      </c>
      <c r="F2575" s="5" t="s">
        <v>13</v>
      </c>
      <c r="G2575" s="7">
        <v>19359</v>
      </c>
    </row>
    <row r="2576" spans="1:7" ht="16.5" x14ac:dyDescent="0.3">
      <c r="A2576" s="5" t="s">
        <v>61</v>
      </c>
      <c r="B2576" s="5" t="s">
        <v>35</v>
      </c>
      <c r="C2576" s="6" t="s">
        <v>36</v>
      </c>
      <c r="D2576" s="5" t="s">
        <v>40</v>
      </c>
      <c r="E2576" s="5" t="s">
        <v>16</v>
      </c>
      <c r="F2576" s="5" t="s">
        <v>17</v>
      </c>
      <c r="G2576" s="7">
        <v>24483</v>
      </c>
    </row>
    <row r="2577" spans="1:7" ht="16.5" x14ac:dyDescent="0.3">
      <c r="A2577" s="5" t="s">
        <v>61</v>
      </c>
      <c r="B2577" s="5" t="s">
        <v>35</v>
      </c>
      <c r="C2577" s="6" t="s">
        <v>36</v>
      </c>
      <c r="D2577" s="5" t="s">
        <v>40</v>
      </c>
      <c r="E2577" s="5" t="s">
        <v>18</v>
      </c>
      <c r="F2577" s="5" t="s">
        <v>17</v>
      </c>
      <c r="G2577" s="7">
        <v>24211</v>
      </c>
    </row>
    <row r="2578" spans="1:7" ht="16.5" x14ac:dyDescent="0.3">
      <c r="A2578" s="5" t="s">
        <v>61</v>
      </c>
      <c r="B2578" s="5" t="s">
        <v>35</v>
      </c>
      <c r="C2578" s="6" t="s">
        <v>36</v>
      </c>
      <c r="D2578" s="5" t="s">
        <v>40</v>
      </c>
      <c r="E2578" s="5" t="s">
        <v>19</v>
      </c>
      <c r="F2578" s="5" t="s">
        <v>17</v>
      </c>
      <c r="G2578" s="7">
        <v>1111</v>
      </c>
    </row>
    <row r="2579" spans="1:7" ht="16.5" x14ac:dyDescent="0.3">
      <c r="A2579" s="5" t="s">
        <v>61</v>
      </c>
      <c r="B2579" s="5" t="s">
        <v>35</v>
      </c>
      <c r="C2579" s="6" t="s">
        <v>36</v>
      </c>
      <c r="D2579" s="5" t="s">
        <v>40</v>
      </c>
      <c r="E2579" s="5" t="s">
        <v>20</v>
      </c>
      <c r="F2579" s="5" t="s">
        <v>21</v>
      </c>
      <c r="G2579" s="7">
        <v>21912</v>
      </c>
    </row>
    <row r="2580" spans="1:7" ht="16.5" x14ac:dyDescent="0.3">
      <c r="A2580" s="5" t="s">
        <v>61</v>
      </c>
      <c r="B2580" s="5" t="s">
        <v>35</v>
      </c>
      <c r="C2580" s="6" t="s">
        <v>36</v>
      </c>
      <c r="D2580" s="5" t="s">
        <v>40</v>
      </c>
      <c r="E2580" s="5" t="s">
        <v>22</v>
      </c>
      <c r="F2580" s="5" t="s">
        <v>21</v>
      </c>
      <c r="G2580" s="7">
        <v>2963</v>
      </c>
    </row>
    <row r="2581" spans="1:7" ht="16.5" x14ac:dyDescent="0.3">
      <c r="A2581" s="5" t="s">
        <v>61</v>
      </c>
      <c r="B2581" s="5" t="s">
        <v>35</v>
      </c>
      <c r="C2581" s="6" t="s">
        <v>36</v>
      </c>
      <c r="D2581" s="5" t="s">
        <v>40</v>
      </c>
      <c r="E2581" s="5" t="s">
        <v>23</v>
      </c>
      <c r="F2581" s="5" t="s">
        <v>21</v>
      </c>
      <c r="G2581" s="7">
        <v>17562</v>
      </c>
    </row>
    <row r="2582" spans="1:7" ht="16.5" x14ac:dyDescent="0.3">
      <c r="A2582" s="5" t="s">
        <v>62</v>
      </c>
      <c r="B2582" s="5" t="s">
        <v>35</v>
      </c>
      <c r="C2582" s="6" t="s">
        <v>36</v>
      </c>
      <c r="D2582" s="5" t="s">
        <v>40</v>
      </c>
      <c r="E2582" s="5" t="s">
        <v>8</v>
      </c>
      <c r="F2582" s="5" t="s">
        <v>9</v>
      </c>
      <c r="G2582" s="7">
        <v>17429</v>
      </c>
    </row>
    <row r="2583" spans="1:7" ht="16.5" x14ac:dyDescent="0.3">
      <c r="A2583" s="5" t="s">
        <v>62</v>
      </c>
      <c r="B2583" s="5" t="s">
        <v>35</v>
      </c>
      <c r="C2583" s="6" t="s">
        <v>36</v>
      </c>
      <c r="D2583" s="5" t="s">
        <v>40</v>
      </c>
      <c r="E2583" s="5" t="s">
        <v>10</v>
      </c>
      <c r="F2583" s="5" t="s">
        <v>9</v>
      </c>
      <c r="G2583" s="7">
        <v>28957</v>
      </c>
    </row>
    <row r="2584" spans="1:7" ht="16.5" x14ac:dyDescent="0.3">
      <c r="A2584" s="5" t="s">
        <v>62</v>
      </c>
      <c r="B2584" s="5" t="s">
        <v>35</v>
      </c>
      <c r="C2584" s="6" t="s">
        <v>36</v>
      </c>
      <c r="D2584" s="5" t="s">
        <v>40</v>
      </c>
      <c r="E2584" s="5" t="s">
        <v>11</v>
      </c>
      <c r="F2584" s="5" t="s">
        <v>9</v>
      </c>
      <c r="G2584" s="7">
        <v>1790</v>
      </c>
    </row>
    <row r="2585" spans="1:7" ht="16.5" x14ac:dyDescent="0.3">
      <c r="A2585" s="5" t="s">
        <v>62</v>
      </c>
      <c r="B2585" s="5" t="s">
        <v>35</v>
      </c>
      <c r="C2585" s="6" t="s">
        <v>36</v>
      </c>
      <c r="D2585" s="5" t="s">
        <v>40</v>
      </c>
      <c r="E2585" s="5" t="s">
        <v>12</v>
      </c>
      <c r="F2585" s="5" t="s">
        <v>13</v>
      </c>
      <c r="G2585" s="7">
        <v>27618</v>
      </c>
    </row>
    <row r="2586" spans="1:7" ht="16.5" x14ac:dyDescent="0.3">
      <c r="A2586" s="5" t="s">
        <v>62</v>
      </c>
      <c r="B2586" s="5" t="s">
        <v>35</v>
      </c>
      <c r="C2586" s="6" t="s">
        <v>36</v>
      </c>
      <c r="D2586" s="5" t="s">
        <v>40</v>
      </c>
      <c r="E2586" s="5" t="s">
        <v>14</v>
      </c>
      <c r="F2586" s="5" t="s">
        <v>13</v>
      </c>
      <c r="G2586" s="7">
        <v>2285</v>
      </c>
    </row>
    <row r="2587" spans="1:7" ht="16.5" x14ac:dyDescent="0.3">
      <c r="A2587" s="5" t="s">
        <v>62</v>
      </c>
      <c r="B2587" s="5" t="s">
        <v>35</v>
      </c>
      <c r="C2587" s="6" t="s">
        <v>36</v>
      </c>
      <c r="D2587" s="5" t="s">
        <v>40</v>
      </c>
      <c r="E2587" s="5" t="s">
        <v>15</v>
      </c>
      <c r="F2587" s="5" t="s">
        <v>13</v>
      </c>
      <c r="G2587" s="7">
        <v>27105</v>
      </c>
    </row>
    <row r="2588" spans="1:7" ht="16.5" x14ac:dyDescent="0.3">
      <c r="A2588" s="5" t="s">
        <v>62</v>
      </c>
      <c r="B2588" s="5" t="s">
        <v>35</v>
      </c>
      <c r="C2588" s="6" t="s">
        <v>36</v>
      </c>
      <c r="D2588" s="5" t="s">
        <v>40</v>
      </c>
      <c r="E2588" s="5" t="s">
        <v>16</v>
      </c>
      <c r="F2588" s="5" t="s">
        <v>17</v>
      </c>
      <c r="G2588" s="7">
        <v>19242</v>
      </c>
    </row>
    <row r="2589" spans="1:7" ht="16.5" x14ac:dyDescent="0.3">
      <c r="A2589" s="5" t="s">
        <v>62</v>
      </c>
      <c r="B2589" s="5" t="s">
        <v>35</v>
      </c>
      <c r="C2589" s="6" t="s">
        <v>36</v>
      </c>
      <c r="D2589" s="5" t="s">
        <v>40</v>
      </c>
      <c r="E2589" s="5" t="s">
        <v>18</v>
      </c>
      <c r="F2589" s="5" t="s">
        <v>17</v>
      </c>
      <c r="G2589" s="7">
        <v>17260</v>
      </c>
    </row>
    <row r="2590" spans="1:7" ht="16.5" x14ac:dyDescent="0.3">
      <c r="A2590" s="5" t="s">
        <v>62</v>
      </c>
      <c r="B2590" s="5" t="s">
        <v>35</v>
      </c>
      <c r="C2590" s="6" t="s">
        <v>36</v>
      </c>
      <c r="D2590" s="5" t="s">
        <v>40</v>
      </c>
      <c r="E2590" s="5" t="s">
        <v>19</v>
      </c>
      <c r="F2590" s="5" t="s">
        <v>17</v>
      </c>
      <c r="G2590" s="7">
        <v>25811</v>
      </c>
    </row>
    <row r="2591" spans="1:7" ht="16.5" x14ac:dyDescent="0.3">
      <c r="A2591" s="5" t="s">
        <v>62</v>
      </c>
      <c r="B2591" s="5" t="s">
        <v>35</v>
      </c>
      <c r="C2591" s="6" t="s">
        <v>36</v>
      </c>
      <c r="D2591" s="5" t="s">
        <v>40</v>
      </c>
      <c r="E2591" s="5" t="s">
        <v>20</v>
      </c>
      <c r="F2591" s="5" t="s">
        <v>21</v>
      </c>
      <c r="G2591" s="7">
        <v>8861</v>
      </c>
    </row>
    <row r="2592" spans="1:7" ht="16.5" x14ac:dyDescent="0.3">
      <c r="A2592" s="5" t="s">
        <v>62</v>
      </c>
      <c r="B2592" s="5" t="s">
        <v>35</v>
      </c>
      <c r="C2592" s="6" t="s">
        <v>36</v>
      </c>
      <c r="D2592" s="5" t="s">
        <v>40</v>
      </c>
      <c r="E2592" s="5" t="s">
        <v>22</v>
      </c>
      <c r="F2592" s="5" t="s">
        <v>21</v>
      </c>
      <c r="G2592" s="7">
        <v>21406</v>
      </c>
    </row>
    <row r="2593" spans="1:7" ht="16.5" x14ac:dyDescent="0.3">
      <c r="A2593" s="5" t="s">
        <v>62</v>
      </c>
      <c r="B2593" s="5" t="s">
        <v>35</v>
      </c>
      <c r="C2593" s="6" t="s">
        <v>36</v>
      </c>
      <c r="D2593" s="5" t="s">
        <v>40</v>
      </c>
      <c r="E2593" s="5" t="s">
        <v>23</v>
      </c>
      <c r="F2593" s="5" t="s">
        <v>21</v>
      </c>
      <c r="G2593" s="7">
        <v>24178</v>
      </c>
    </row>
    <row r="2594" spans="1:7" ht="16.5" x14ac:dyDescent="0.3">
      <c r="A2594" s="5" t="s">
        <v>59</v>
      </c>
      <c r="B2594" s="5" t="s">
        <v>35</v>
      </c>
      <c r="C2594" s="6" t="s">
        <v>36</v>
      </c>
      <c r="D2594" s="5" t="s">
        <v>41</v>
      </c>
      <c r="E2594" s="5" t="s">
        <v>8</v>
      </c>
      <c r="F2594" s="5" t="s">
        <v>9</v>
      </c>
      <c r="G2594" s="7">
        <v>2004</v>
      </c>
    </row>
    <row r="2595" spans="1:7" ht="16.5" x14ac:dyDescent="0.3">
      <c r="A2595" s="5" t="s">
        <v>59</v>
      </c>
      <c r="B2595" s="5" t="s">
        <v>35</v>
      </c>
      <c r="C2595" s="6" t="s">
        <v>36</v>
      </c>
      <c r="D2595" s="5" t="s">
        <v>41</v>
      </c>
      <c r="E2595" s="5" t="s">
        <v>10</v>
      </c>
      <c r="F2595" s="5" t="s">
        <v>9</v>
      </c>
      <c r="G2595" s="7">
        <v>9343</v>
      </c>
    </row>
    <row r="2596" spans="1:7" ht="16.5" x14ac:dyDescent="0.3">
      <c r="A2596" s="5" t="s">
        <v>59</v>
      </c>
      <c r="B2596" s="5" t="s">
        <v>35</v>
      </c>
      <c r="C2596" s="6" t="s">
        <v>36</v>
      </c>
      <c r="D2596" s="5" t="s">
        <v>41</v>
      </c>
      <c r="E2596" s="5" t="s">
        <v>11</v>
      </c>
      <c r="F2596" s="5" t="s">
        <v>9</v>
      </c>
      <c r="G2596" s="7">
        <v>4600</v>
      </c>
    </row>
    <row r="2597" spans="1:7" ht="16.5" x14ac:dyDescent="0.3">
      <c r="A2597" s="5" t="s">
        <v>59</v>
      </c>
      <c r="B2597" s="5" t="s">
        <v>35</v>
      </c>
      <c r="C2597" s="6" t="s">
        <v>36</v>
      </c>
      <c r="D2597" s="5" t="s">
        <v>41</v>
      </c>
      <c r="E2597" s="5" t="s">
        <v>12</v>
      </c>
      <c r="F2597" s="5" t="s">
        <v>13</v>
      </c>
      <c r="G2597" s="7">
        <v>4821</v>
      </c>
    </row>
    <row r="2598" spans="1:7" ht="16.5" x14ac:dyDescent="0.3">
      <c r="A2598" s="5" t="s">
        <v>59</v>
      </c>
      <c r="B2598" s="5" t="s">
        <v>35</v>
      </c>
      <c r="C2598" s="6" t="s">
        <v>36</v>
      </c>
      <c r="D2598" s="5" t="s">
        <v>41</v>
      </c>
      <c r="E2598" s="5" t="s">
        <v>14</v>
      </c>
      <c r="F2598" s="5" t="s">
        <v>13</v>
      </c>
      <c r="G2598" s="7">
        <v>7368</v>
      </c>
    </row>
    <row r="2599" spans="1:7" ht="16.5" x14ac:dyDescent="0.3">
      <c r="A2599" s="5" t="s">
        <v>59</v>
      </c>
      <c r="B2599" s="5" t="s">
        <v>35</v>
      </c>
      <c r="C2599" s="6" t="s">
        <v>36</v>
      </c>
      <c r="D2599" s="5" t="s">
        <v>41</v>
      </c>
      <c r="E2599" s="5" t="s">
        <v>15</v>
      </c>
      <c r="F2599" s="5" t="s">
        <v>13</v>
      </c>
      <c r="G2599" s="7">
        <v>4880</v>
      </c>
    </row>
    <row r="2600" spans="1:7" ht="16.5" x14ac:dyDescent="0.3">
      <c r="A2600" s="5" t="s">
        <v>59</v>
      </c>
      <c r="B2600" s="5" t="s">
        <v>35</v>
      </c>
      <c r="C2600" s="6" t="s">
        <v>36</v>
      </c>
      <c r="D2600" s="5" t="s">
        <v>41</v>
      </c>
      <c r="E2600" s="5" t="s">
        <v>16</v>
      </c>
      <c r="F2600" s="5" t="s">
        <v>17</v>
      </c>
      <c r="G2600" s="7">
        <v>6973</v>
      </c>
    </row>
    <row r="2601" spans="1:7" ht="16.5" x14ac:dyDescent="0.3">
      <c r="A2601" s="5" t="s">
        <v>59</v>
      </c>
      <c r="B2601" s="5" t="s">
        <v>35</v>
      </c>
      <c r="C2601" s="6" t="s">
        <v>36</v>
      </c>
      <c r="D2601" s="5" t="s">
        <v>41</v>
      </c>
      <c r="E2601" s="5" t="s">
        <v>18</v>
      </c>
      <c r="F2601" s="5" t="s">
        <v>17</v>
      </c>
      <c r="G2601" s="7">
        <v>3818</v>
      </c>
    </row>
    <row r="2602" spans="1:7" ht="16.5" x14ac:dyDescent="0.3">
      <c r="A2602" s="5" t="s">
        <v>59</v>
      </c>
      <c r="B2602" s="5" t="s">
        <v>35</v>
      </c>
      <c r="C2602" s="6" t="s">
        <v>36</v>
      </c>
      <c r="D2602" s="5" t="s">
        <v>41</v>
      </c>
      <c r="E2602" s="5" t="s">
        <v>19</v>
      </c>
      <c r="F2602" s="5" t="s">
        <v>17</v>
      </c>
      <c r="G2602" s="7">
        <v>4170</v>
      </c>
    </row>
    <row r="2603" spans="1:7" ht="16.5" x14ac:dyDescent="0.3">
      <c r="A2603" s="5" t="s">
        <v>59</v>
      </c>
      <c r="B2603" s="5" t="s">
        <v>35</v>
      </c>
      <c r="C2603" s="6" t="s">
        <v>36</v>
      </c>
      <c r="D2603" s="5" t="s">
        <v>41</v>
      </c>
      <c r="E2603" s="5" t="s">
        <v>20</v>
      </c>
      <c r="F2603" s="5" t="s">
        <v>21</v>
      </c>
      <c r="G2603" s="7">
        <v>8484</v>
      </c>
    </row>
    <row r="2604" spans="1:7" ht="16.5" x14ac:dyDescent="0.3">
      <c r="A2604" s="5" t="s">
        <v>59</v>
      </c>
      <c r="B2604" s="5" t="s">
        <v>35</v>
      </c>
      <c r="C2604" s="6" t="s">
        <v>36</v>
      </c>
      <c r="D2604" s="5" t="s">
        <v>41</v>
      </c>
      <c r="E2604" s="5" t="s">
        <v>22</v>
      </c>
      <c r="F2604" s="5" t="s">
        <v>21</v>
      </c>
      <c r="G2604" s="7">
        <v>9451</v>
      </c>
    </row>
    <row r="2605" spans="1:7" ht="16.5" x14ac:dyDescent="0.3">
      <c r="A2605" s="5" t="s">
        <v>59</v>
      </c>
      <c r="B2605" s="5" t="s">
        <v>35</v>
      </c>
      <c r="C2605" s="6" t="s">
        <v>36</v>
      </c>
      <c r="D2605" s="5" t="s">
        <v>41</v>
      </c>
      <c r="E2605" s="5" t="s">
        <v>23</v>
      </c>
      <c r="F2605" s="5" t="s">
        <v>21</v>
      </c>
      <c r="G2605" s="7">
        <v>1981</v>
      </c>
    </row>
    <row r="2606" spans="1:7" ht="16.5" x14ac:dyDescent="0.3">
      <c r="A2606" s="5" t="s">
        <v>60</v>
      </c>
      <c r="B2606" s="5" t="s">
        <v>35</v>
      </c>
      <c r="C2606" s="6" t="s">
        <v>36</v>
      </c>
      <c r="D2606" s="5" t="s">
        <v>41</v>
      </c>
      <c r="E2606" s="5" t="s">
        <v>8</v>
      </c>
      <c r="F2606" s="5" t="s">
        <v>9</v>
      </c>
      <c r="G2606" s="7">
        <v>28145</v>
      </c>
    </row>
    <row r="2607" spans="1:7" ht="16.5" x14ac:dyDescent="0.3">
      <c r="A2607" s="5" t="s">
        <v>60</v>
      </c>
      <c r="B2607" s="5" t="s">
        <v>35</v>
      </c>
      <c r="C2607" s="6" t="s">
        <v>36</v>
      </c>
      <c r="D2607" s="5" t="s">
        <v>41</v>
      </c>
      <c r="E2607" s="5" t="s">
        <v>10</v>
      </c>
      <c r="F2607" s="5" t="s">
        <v>9</v>
      </c>
      <c r="G2607" s="7">
        <v>1295</v>
      </c>
    </row>
    <row r="2608" spans="1:7" ht="16.5" x14ac:dyDescent="0.3">
      <c r="A2608" s="5" t="s">
        <v>60</v>
      </c>
      <c r="B2608" s="5" t="s">
        <v>35</v>
      </c>
      <c r="C2608" s="6" t="s">
        <v>36</v>
      </c>
      <c r="D2608" s="5" t="s">
        <v>41</v>
      </c>
      <c r="E2608" s="5" t="s">
        <v>11</v>
      </c>
      <c r="F2608" s="5" t="s">
        <v>9</v>
      </c>
      <c r="G2608" s="7">
        <v>23688</v>
      </c>
    </row>
    <row r="2609" spans="1:7" ht="16.5" x14ac:dyDescent="0.3">
      <c r="A2609" s="5" t="s">
        <v>60</v>
      </c>
      <c r="B2609" s="5" t="s">
        <v>35</v>
      </c>
      <c r="C2609" s="6" t="s">
        <v>36</v>
      </c>
      <c r="D2609" s="5" t="s">
        <v>41</v>
      </c>
      <c r="E2609" s="5" t="s">
        <v>12</v>
      </c>
      <c r="F2609" s="5" t="s">
        <v>13</v>
      </c>
      <c r="G2609" s="7">
        <v>21729</v>
      </c>
    </row>
    <row r="2610" spans="1:7" ht="16.5" x14ac:dyDescent="0.3">
      <c r="A2610" s="5" t="s">
        <v>60</v>
      </c>
      <c r="B2610" s="5" t="s">
        <v>35</v>
      </c>
      <c r="C2610" s="6" t="s">
        <v>36</v>
      </c>
      <c r="D2610" s="5" t="s">
        <v>41</v>
      </c>
      <c r="E2610" s="5" t="s">
        <v>14</v>
      </c>
      <c r="F2610" s="5" t="s">
        <v>13</v>
      </c>
      <c r="G2610" s="7">
        <v>6872</v>
      </c>
    </row>
    <row r="2611" spans="1:7" ht="16.5" x14ac:dyDescent="0.3">
      <c r="A2611" s="5" t="s">
        <v>60</v>
      </c>
      <c r="B2611" s="5" t="s">
        <v>35</v>
      </c>
      <c r="C2611" s="6" t="s">
        <v>36</v>
      </c>
      <c r="D2611" s="5" t="s">
        <v>41</v>
      </c>
      <c r="E2611" s="5" t="s">
        <v>15</v>
      </c>
      <c r="F2611" s="5" t="s">
        <v>13</v>
      </c>
      <c r="G2611" s="7">
        <v>25401</v>
      </c>
    </row>
    <row r="2612" spans="1:7" ht="16.5" x14ac:dyDescent="0.3">
      <c r="A2612" s="5" t="s">
        <v>60</v>
      </c>
      <c r="B2612" s="5" t="s">
        <v>35</v>
      </c>
      <c r="C2612" s="6" t="s">
        <v>36</v>
      </c>
      <c r="D2612" s="5" t="s">
        <v>41</v>
      </c>
      <c r="E2612" s="5" t="s">
        <v>16</v>
      </c>
      <c r="F2612" s="5" t="s">
        <v>17</v>
      </c>
      <c r="G2612" s="7">
        <v>2490</v>
      </c>
    </row>
    <row r="2613" spans="1:7" ht="16.5" x14ac:dyDescent="0.3">
      <c r="A2613" s="5" t="s">
        <v>60</v>
      </c>
      <c r="B2613" s="5" t="s">
        <v>35</v>
      </c>
      <c r="C2613" s="6" t="s">
        <v>36</v>
      </c>
      <c r="D2613" s="5" t="s">
        <v>41</v>
      </c>
      <c r="E2613" s="5" t="s">
        <v>18</v>
      </c>
      <c r="F2613" s="5" t="s">
        <v>17</v>
      </c>
      <c r="G2613" s="7">
        <v>27540</v>
      </c>
    </row>
    <row r="2614" spans="1:7" ht="16.5" x14ac:dyDescent="0.3">
      <c r="A2614" s="5" t="s">
        <v>60</v>
      </c>
      <c r="B2614" s="5" t="s">
        <v>35</v>
      </c>
      <c r="C2614" s="6" t="s">
        <v>36</v>
      </c>
      <c r="D2614" s="5" t="s">
        <v>41</v>
      </c>
      <c r="E2614" s="5" t="s">
        <v>19</v>
      </c>
      <c r="F2614" s="5" t="s">
        <v>17</v>
      </c>
      <c r="G2614" s="7">
        <v>13790</v>
      </c>
    </row>
    <row r="2615" spans="1:7" ht="16.5" x14ac:dyDescent="0.3">
      <c r="A2615" s="5" t="s">
        <v>60</v>
      </c>
      <c r="B2615" s="5" t="s">
        <v>35</v>
      </c>
      <c r="C2615" s="6" t="s">
        <v>36</v>
      </c>
      <c r="D2615" s="5" t="s">
        <v>41</v>
      </c>
      <c r="E2615" s="5" t="s">
        <v>20</v>
      </c>
      <c r="F2615" s="5" t="s">
        <v>21</v>
      </c>
      <c r="G2615" s="7">
        <v>19537</v>
      </c>
    </row>
    <row r="2616" spans="1:7" ht="16.5" x14ac:dyDescent="0.3">
      <c r="A2616" s="5" t="s">
        <v>60</v>
      </c>
      <c r="B2616" s="5" t="s">
        <v>35</v>
      </c>
      <c r="C2616" s="6" t="s">
        <v>36</v>
      </c>
      <c r="D2616" s="5" t="s">
        <v>41</v>
      </c>
      <c r="E2616" s="5" t="s">
        <v>22</v>
      </c>
      <c r="F2616" s="5" t="s">
        <v>21</v>
      </c>
      <c r="G2616" s="7">
        <v>16613</v>
      </c>
    </row>
    <row r="2617" spans="1:7" ht="16.5" x14ac:dyDescent="0.3">
      <c r="A2617" s="5" t="s">
        <v>60</v>
      </c>
      <c r="B2617" s="5" t="s">
        <v>35</v>
      </c>
      <c r="C2617" s="6" t="s">
        <v>36</v>
      </c>
      <c r="D2617" s="5" t="s">
        <v>41</v>
      </c>
      <c r="E2617" s="5" t="s">
        <v>23</v>
      </c>
      <c r="F2617" s="5" t="s">
        <v>21</v>
      </c>
      <c r="G2617" s="7">
        <v>26739</v>
      </c>
    </row>
    <row r="2618" spans="1:7" ht="16.5" x14ac:dyDescent="0.3">
      <c r="A2618" s="5" t="s">
        <v>61</v>
      </c>
      <c r="B2618" s="5" t="s">
        <v>35</v>
      </c>
      <c r="C2618" s="6" t="s">
        <v>36</v>
      </c>
      <c r="D2618" s="5" t="s">
        <v>41</v>
      </c>
      <c r="E2618" s="5" t="s">
        <v>8</v>
      </c>
      <c r="F2618" s="5" t="s">
        <v>9</v>
      </c>
      <c r="G2618" s="7">
        <v>19884</v>
      </c>
    </row>
    <row r="2619" spans="1:7" ht="16.5" x14ac:dyDescent="0.3">
      <c r="A2619" s="5" t="s">
        <v>61</v>
      </c>
      <c r="B2619" s="5" t="s">
        <v>35</v>
      </c>
      <c r="C2619" s="6" t="s">
        <v>36</v>
      </c>
      <c r="D2619" s="5" t="s">
        <v>41</v>
      </c>
      <c r="E2619" s="5" t="s">
        <v>10</v>
      </c>
      <c r="F2619" s="5" t="s">
        <v>9</v>
      </c>
      <c r="G2619" s="7">
        <v>7568</v>
      </c>
    </row>
    <row r="2620" spans="1:7" ht="16.5" x14ac:dyDescent="0.3">
      <c r="A2620" s="5" t="s">
        <v>61</v>
      </c>
      <c r="B2620" s="5" t="s">
        <v>35</v>
      </c>
      <c r="C2620" s="6" t="s">
        <v>36</v>
      </c>
      <c r="D2620" s="5" t="s">
        <v>41</v>
      </c>
      <c r="E2620" s="5" t="s">
        <v>11</v>
      </c>
      <c r="F2620" s="5" t="s">
        <v>9</v>
      </c>
      <c r="G2620" s="7">
        <v>1602</v>
      </c>
    </row>
    <row r="2621" spans="1:7" ht="16.5" x14ac:dyDescent="0.3">
      <c r="A2621" s="5" t="s">
        <v>61</v>
      </c>
      <c r="B2621" s="5" t="s">
        <v>35</v>
      </c>
      <c r="C2621" s="6" t="s">
        <v>36</v>
      </c>
      <c r="D2621" s="5" t="s">
        <v>41</v>
      </c>
      <c r="E2621" s="5" t="s">
        <v>12</v>
      </c>
      <c r="F2621" s="5" t="s">
        <v>13</v>
      </c>
      <c r="G2621" s="7">
        <v>8118</v>
      </c>
    </row>
    <row r="2622" spans="1:7" ht="16.5" x14ac:dyDescent="0.3">
      <c r="A2622" s="5" t="s">
        <v>61</v>
      </c>
      <c r="B2622" s="5" t="s">
        <v>35</v>
      </c>
      <c r="C2622" s="6" t="s">
        <v>36</v>
      </c>
      <c r="D2622" s="5" t="s">
        <v>41</v>
      </c>
      <c r="E2622" s="5" t="s">
        <v>14</v>
      </c>
      <c r="F2622" s="5" t="s">
        <v>13</v>
      </c>
      <c r="G2622" s="7">
        <v>18411</v>
      </c>
    </row>
    <row r="2623" spans="1:7" ht="16.5" x14ac:dyDescent="0.3">
      <c r="A2623" s="5" t="s">
        <v>61</v>
      </c>
      <c r="B2623" s="5" t="s">
        <v>35</v>
      </c>
      <c r="C2623" s="6" t="s">
        <v>36</v>
      </c>
      <c r="D2623" s="5" t="s">
        <v>41</v>
      </c>
      <c r="E2623" s="5" t="s">
        <v>15</v>
      </c>
      <c r="F2623" s="5" t="s">
        <v>13</v>
      </c>
      <c r="G2623" s="7">
        <v>3373</v>
      </c>
    </row>
    <row r="2624" spans="1:7" ht="16.5" x14ac:dyDescent="0.3">
      <c r="A2624" s="5" t="s">
        <v>61</v>
      </c>
      <c r="B2624" s="5" t="s">
        <v>35</v>
      </c>
      <c r="C2624" s="6" t="s">
        <v>36</v>
      </c>
      <c r="D2624" s="5" t="s">
        <v>41</v>
      </c>
      <c r="E2624" s="5" t="s">
        <v>16</v>
      </c>
      <c r="F2624" s="5" t="s">
        <v>17</v>
      </c>
      <c r="G2624" s="7">
        <v>17705</v>
      </c>
    </row>
    <row r="2625" spans="1:7" ht="16.5" x14ac:dyDescent="0.3">
      <c r="A2625" s="5" t="s">
        <v>61</v>
      </c>
      <c r="B2625" s="5" t="s">
        <v>35</v>
      </c>
      <c r="C2625" s="6" t="s">
        <v>36</v>
      </c>
      <c r="D2625" s="5" t="s">
        <v>41</v>
      </c>
      <c r="E2625" s="5" t="s">
        <v>18</v>
      </c>
      <c r="F2625" s="5" t="s">
        <v>17</v>
      </c>
      <c r="G2625" s="7">
        <v>11225</v>
      </c>
    </row>
    <row r="2626" spans="1:7" ht="16.5" x14ac:dyDescent="0.3">
      <c r="A2626" s="5" t="s">
        <v>61</v>
      </c>
      <c r="B2626" s="5" t="s">
        <v>35</v>
      </c>
      <c r="C2626" s="6" t="s">
        <v>36</v>
      </c>
      <c r="D2626" s="5" t="s">
        <v>41</v>
      </c>
      <c r="E2626" s="5" t="s">
        <v>19</v>
      </c>
      <c r="F2626" s="5" t="s">
        <v>17</v>
      </c>
      <c r="G2626" s="7">
        <v>28309</v>
      </c>
    </row>
    <row r="2627" spans="1:7" ht="16.5" x14ac:dyDescent="0.3">
      <c r="A2627" s="5" t="s">
        <v>61</v>
      </c>
      <c r="B2627" s="5" t="s">
        <v>35</v>
      </c>
      <c r="C2627" s="6" t="s">
        <v>36</v>
      </c>
      <c r="D2627" s="5" t="s">
        <v>41</v>
      </c>
      <c r="E2627" s="5" t="s">
        <v>20</v>
      </c>
      <c r="F2627" s="5" t="s">
        <v>21</v>
      </c>
      <c r="G2627" s="7">
        <v>3661</v>
      </c>
    </row>
    <row r="2628" spans="1:7" ht="16.5" x14ac:dyDescent="0.3">
      <c r="A2628" s="5" t="s">
        <v>61</v>
      </c>
      <c r="B2628" s="5" t="s">
        <v>35</v>
      </c>
      <c r="C2628" s="6" t="s">
        <v>36</v>
      </c>
      <c r="D2628" s="5" t="s">
        <v>41</v>
      </c>
      <c r="E2628" s="5" t="s">
        <v>22</v>
      </c>
      <c r="F2628" s="5" t="s">
        <v>21</v>
      </c>
      <c r="G2628" s="7">
        <v>19511</v>
      </c>
    </row>
    <row r="2629" spans="1:7" ht="16.5" x14ac:dyDescent="0.3">
      <c r="A2629" s="5" t="s">
        <v>61</v>
      </c>
      <c r="B2629" s="5" t="s">
        <v>35</v>
      </c>
      <c r="C2629" s="6" t="s">
        <v>36</v>
      </c>
      <c r="D2629" s="5" t="s">
        <v>41</v>
      </c>
      <c r="E2629" s="5" t="s">
        <v>23</v>
      </c>
      <c r="F2629" s="5" t="s">
        <v>21</v>
      </c>
      <c r="G2629" s="7">
        <v>11185</v>
      </c>
    </row>
    <row r="2630" spans="1:7" ht="16.5" x14ac:dyDescent="0.3">
      <c r="A2630" s="5" t="s">
        <v>62</v>
      </c>
      <c r="B2630" s="5" t="s">
        <v>35</v>
      </c>
      <c r="C2630" s="6" t="s">
        <v>36</v>
      </c>
      <c r="D2630" s="5" t="s">
        <v>41</v>
      </c>
      <c r="E2630" s="5" t="s">
        <v>8</v>
      </c>
      <c r="F2630" s="5" t="s">
        <v>9</v>
      </c>
      <c r="G2630" s="7">
        <v>25677</v>
      </c>
    </row>
    <row r="2631" spans="1:7" ht="16.5" x14ac:dyDescent="0.3">
      <c r="A2631" s="5" t="s">
        <v>62</v>
      </c>
      <c r="B2631" s="5" t="s">
        <v>35</v>
      </c>
      <c r="C2631" s="6" t="s">
        <v>36</v>
      </c>
      <c r="D2631" s="5" t="s">
        <v>41</v>
      </c>
      <c r="E2631" s="5" t="s">
        <v>10</v>
      </c>
      <c r="F2631" s="5" t="s">
        <v>9</v>
      </c>
      <c r="G2631" s="7">
        <v>22309</v>
      </c>
    </row>
    <row r="2632" spans="1:7" ht="16.5" x14ac:dyDescent="0.3">
      <c r="A2632" s="5" t="s">
        <v>62</v>
      </c>
      <c r="B2632" s="5" t="s">
        <v>35</v>
      </c>
      <c r="C2632" s="6" t="s">
        <v>36</v>
      </c>
      <c r="D2632" s="5" t="s">
        <v>41</v>
      </c>
      <c r="E2632" s="5" t="s">
        <v>11</v>
      </c>
      <c r="F2632" s="5" t="s">
        <v>9</v>
      </c>
      <c r="G2632" s="7">
        <v>6849</v>
      </c>
    </row>
    <row r="2633" spans="1:7" ht="16.5" x14ac:dyDescent="0.3">
      <c r="A2633" s="5" t="s">
        <v>62</v>
      </c>
      <c r="B2633" s="5" t="s">
        <v>35</v>
      </c>
      <c r="C2633" s="6" t="s">
        <v>36</v>
      </c>
      <c r="D2633" s="5" t="s">
        <v>41</v>
      </c>
      <c r="E2633" s="5" t="s">
        <v>12</v>
      </c>
      <c r="F2633" s="5" t="s">
        <v>13</v>
      </c>
      <c r="G2633" s="7">
        <v>27110</v>
      </c>
    </row>
    <row r="2634" spans="1:7" ht="16.5" x14ac:dyDescent="0.3">
      <c r="A2634" s="5" t="s">
        <v>62</v>
      </c>
      <c r="B2634" s="5" t="s">
        <v>35</v>
      </c>
      <c r="C2634" s="6" t="s">
        <v>36</v>
      </c>
      <c r="D2634" s="5" t="s">
        <v>41</v>
      </c>
      <c r="E2634" s="5" t="s">
        <v>14</v>
      </c>
      <c r="F2634" s="5" t="s">
        <v>13</v>
      </c>
      <c r="G2634" s="7">
        <v>13393</v>
      </c>
    </row>
    <row r="2635" spans="1:7" ht="16.5" x14ac:dyDescent="0.3">
      <c r="A2635" s="5" t="s">
        <v>62</v>
      </c>
      <c r="B2635" s="5" t="s">
        <v>35</v>
      </c>
      <c r="C2635" s="6" t="s">
        <v>36</v>
      </c>
      <c r="D2635" s="5" t="s">
        <v>41</v>
      </c>
      <c r="E2635" s="5" t="s">
        <v>15</v>
      </c>
      <c r="F2635" s="5" t="s">
        <v>13</v>
      </c>
      <c r="G2635" s="7">
        <v>5713</v>
      </c>
    </row>
    <row r="2636" spans="1:7" ht="16.5" x14ac:dyDescent="0.3">
      <c r="A2636" s="5" t="s">
        <v>62</v>
      </c>
      <c r="B2636" s="5" t="s">
        <v>35</v>
      </c>
      <c r="C2636" s="6" t="s">
        <v>36</v>
      </c>
      <c r="D2636" s="5" t="s">
        <v>41</v>
      </c>
      <c r="E2636" s="5" t="s">
        <v>16</v>
      </c>
      <c r="F2636" s="5" t="s">
        <v>17</v>
      </c>
      <c r="G2636" s="7">
        <v>6068</v>
      </c>
    </row>
    <row r="2637" spans="1:7" ht="16.5" x14ac:dyDescent="0.3">
      <c r="A2637" s="5" t="s">
        <v>62</v>
      </c>
      <c r="B2637" s="5" t="s">
        <v>35</v>
      </c>
      <c r="C2637" s="6" t="s">
        <v>36</v>
      </c>
      <c r="D2637" s="5" t="s">
        <v>41</v>
      </c>
      <c r="E2637" s="5" t="s">
        <v>18</v>
      </c>
      <c r="F2637" s="5" t="s">
        <v>17</v>
      </c>
      <c r="G2637" s="7">
        <v>13697</v>
      </c>
    </row>
    <row r="2638" spans="1:7" ht="16.5" x14ac:dyDescent="0.3">
      <c r="A2638" s="5" t="s">
        <v>62</v>
      </c>
      <c r="B2638" s="5" t="s">
        <v>35</v>
      </c>
      <c r="C2638" s="6" t="s">
        <v>36</v>
      </c>
      <c r="D2638" s="5" t="s">
        <v>41</v>
      </c>
      <c r="E2638" s="5" t="s">
        <v>19</v>
      </c>
      <c r="F2638" s="5" t="s">
        <v>17</v>
      </c>
      <c r="G2638" s="7">
        <v>24665</v>
      </c>
    </row>
    <row r="2639" spans="1:7" ht="16.5" x14ac:dyDescent="0.3">
      <c r="A2639" s="5" t="s">
        <v>62</v>
      </c>
      <c r="B2639" s="5" t="s">
        <v>35</v>
      </c>
      <c r="C2639" s="6" t="s">
        <v>36</v>
      </c>
      <c r="D2639" s="5" t="s">
        <v>41</v>
      </c>
      <c r="E2639" s="5" t="s">
        <v>20</v>
      </c>
      <c r="F2639" s="5" t="s">
        <v>21</v>
      </c>
      <c r="G2639" s="7">
        <v>20479</v>
      </c>
    </row>
    <row r="2640" spans="1:7" ht="16.5" x14ac:dyDescent="0.3">
      <c r="A2640" s="5" t="s">
        <v>62</v>
      </c>
      <c r="B2640" s="5" t="s">
        <v>35</v>
      </c>
      <c r="C2640" s="6" t="s">
        <v>36</v>
      </c>
      <c r="D2640" s="5" t="s">
        <v>41</v>
      </c>
      <c r="E2640" s="5" t="s">
        <v>22</v>
      </c>
      <c r="F2640" s="5" t="s">
        <v>21</v>
      </c>
      <c r="G2640" s="7">
        <v>27932</v>
      </c>
    </row>
    <row r="2641" spans="1:7" ht="16.5" x14ac:dyDescent="0.3">
      <c r="A2641" s="5" t="s">
        <v>62</v>
      </c>
      <c r="B2641" s="5" t="s">
        <v>35</v>
      </c>
      <c r="C2641" s="6" t="s">
        <v>36</v>
      </c>
      <c r="D2641" s="5" t="s">
        <v>41</v>
      </c>
      <c r="E2641" s="5" t="s">
        <v>23</v>
      </c>
      <c r="F2641" s="5" t="s">
        <v>21</v>
      </c>
      <c r="G2641" s="7">
        <v>26616</v>
      </c>
    </row>
    <row r="2642" spans="1:7" ht="16.5" x14ac:dyDescent="0.3">
      <c r="A2642" s="5" t="s">
        <v>63</v>
      </c>
      <c r="B2642" s="5" t="s">
        <v>35</v>
      </c>
      <c r="C2642" s="6" t="s">
        <v>36</v>
      </c>
      <c r="D2642" s="5" t="s">
        <v>37</v>
      </c>
      <c r="E2642" s="5" t="s">
        <v>8</v>
      </c>
      <c r="F2642" s="5" t="s">
        <v>9</v>
      </c>
      <c r="G2642" s="7">
        <v>18375</v>
      </c>
    </row>
    <row r="2643" spans="1:7" ht="16.5" x14ac:dyDescent="0.3">
      <c r="A2643" s="5" t="s">
        <v>63</v>
      </c>
      <c r="B2643" s="5" t="s">
        <v>35</v>
      </c>
      <c r="C2643" s="6" t="s">
        <v>36</v>
      </c>
      <c r="D2643" s="5" t="s">
        <v>37</v>
      </c>
      <c r="E2643" s="5" t="s">
        <v>10</v>
      </c>
      <c r="F2643" s="5" t="s">
        <v>9</v>
      </c>
      <c r="G2643" s="7">
        <v>2756</v>
      </c>
    </row>
    <row r="2644" spans="1:7" ht="16.5" x14ac:dyDescent="0.3">
      <c r="A2644" s="5" t="s">
        <v>63</v>
      </c>
      <c r="B2644" s="5" t="s">
        <v>35</v>
      </c>
      <c r="C2644" s="6" t="s">
        <v>36</v>
      </c>
      <c r="D2644" s="5" t="s">
        <v>37</v>
      </c>
      <c r="E2644" s="5" t="s">
        <v>11</v>
      </c>
      <c r="F2644" s="5" t="s">
        <v>9</v>
      </c>
      <c r="G2644" s="7">
        <v>15551</v>
      </c>
    </row>
    <row r="2645" spans="1:7" ht="16.5" x14ac:dyDescent="0.3">
      <c r="A2645" s="5" t="s">
        <v>63</v>
      </c>
      <c r="B2645" s="5" t="s">
        <v>35</v>
      </c>
      <c r="C2645" s="6" t="s">
        <v>36</v>
      </c>
      <c r="D2645" s="5" t="s">
        <v>37</v>
      </c>
      <c r="E2645" s="5" t="s">
        <v>12</v>
      </c>
      <c r="F2645" s="5" t="s">
        <v>13</v>
      </c>
      <c r="G2645" s="7">
        <v>7295</v>
      </c>
    </row>
    <row r="2646" spans="1:7" ht="16.5" x14ac:dyDescent="0.3">
      <c r="A2646" s="5" t="s">
        <v>63</v>
      </c>
      <c r="B2646" s="5" t="s">
        <v>35</v>
      </c>
      <c r="C2646" s="6" t="s">
        <v>36</v>
      </c>
      <c r="D2646" s="5" t="s">
        <v>37</v>
      </c>
      <c r="E2646" s="5" t="s">
        <v>14</v>
      </c>
      <c r="F2646" s="5" t="s">
        <v>13</v>
      </c>
      <c r="G2646" s="7">
        <v>18048</v>
      </c>
    </row>
    <row r="2647" spans="1:7" ht="16.5" x14ac:dyDescent="0.3">
      <c r="A2647" s="5" t="s">
        <v>63</v>
      </c>
      <c r="B2647" s="5" t="s">
        <v>35</v>
      </c>
      <c r="C2647" s="6" t="s">
        <v>36</v>
      </c>
      <c r="D2647" s="5" t="s">
        <v>37</v>
      </c>
      <c r="E2647" s="5" t="s">
        <v>15</v>
      </c>
      <c r="F2647" s="5" t="s">
        <v>13</v>
      </c>
      <c r="G2647" s="7">
        <v>22176</v>
      </c>
    </row>
    <row r="2648" spans="1:7" ht="16.5" x14ac:dyDescent="0.3">
      <c r="A2648" s="5" t="s">
        <v>63</v>
      </c>
      <c r="B2648" s="5" t="s">
        <v>35</v>
      </c>
      <c r="C2648" s="6" t="s">
        <v>36</v>
      </c>
      <c r="D2648" s="5" t="s">
        <v>37</v>
      </c>
      <c r="E2648" s="5" t="s">
        <v>16</v>
      </c>
      <c r="F2648" s="5" t="s">
        <v>17</v>
      </c>
      <c r="G2648" s="7">
        <v>14351</v>
      </c>
    </row>
    <row r="2649" spans="1:7" ht="16.5" x14ac:dyDescent="0.3">
      <c r="A2649" s="5" t="s">
        <v>63</v>
      </c>
      <c r="B2649" s="5" t="s">
        <v>35</v>
      </c>
      <c r="C2649" s="6" t="s">
        <v>36</v>
      </c>
      <c r="D2649" s="5" t="s">
        <v>37</v>
      </c>
      <c r="E2649" s="5" t="s">
        <v>18</v>
      </c>
      <c r="F2649" s="5" t="s">
        <v>17</v>
      </c>
      <c r="G2649" s="7">
        <v>23900</v>
      </c>
    </row>
    <row r="2650" spans="1:7" ht="16.5" x14ac:dyDescent="0.3">
      <c r="A2650" s="5" t="s">
        <v>63</v>
      </c>
      <c r="B2650" s="5" t="s">
        <v>35</v>
      </c>
      <c r="C2650" s="6" t="s">
        <v>36</v>
      </c>
      <c r="D2650" s="5" t="s">
        <v>37</v>
      </c>
      <c r="E2650" s="5" t="s">
        <v>19</v>
      </c>
      <c r="F2650" s="5" t="s">
        <v>17</v>
      </c>
      <c r="G2650" s="7">
        <v>16934</v>
      </c>
    </row>
    <row r="2651" spans="1:7" ht="16.5" x14ac:dyDescent="0.3">
      <c r="A2651" s="5" t="s">
        <v>63</v>
      </c>
      <c r="B2651" s="5" t="s">
        <v>35</v>
      </c>
      <c r="C2651" s="6" t="s">
        <v>36</v>
      </c>
      <c r="D2651" s="5" t="s">
        <v>37</v>
      </c>
      <c r="E2651" s="5" t="s">
        <v>20</v>
      </c>
      <c r="F2651" s="5" t="s">
        <v>21</v>
      </c>
      <c r="G2651" s="7">
        <v>2666</v>
      </c>
    </row>
    <row r="2652" spans="1:7" ht="16.5" x14ac:dyDescent="0.3">
      <c r="A2652" s="5" t="s">
        <v>63</v>
      </c>
      <c r="B2652" s="5" t="s">
        <v>35</v>
      </c>
      <c r="C2652" s="6" t="s">
        <v>36</v>
      </c>
      <c r="D2652" s="5" t="s">
        <v>37</v>
      </c>
      <c r="E2652" s="5" t="s">
        <v>22</v>
      </c>
      <c r="F2652" s="5" t="s">
        <v>21</v>
      </c>
      <c r="G2652" s="7">
        <v>6506</v>
      </c>
    </row>
    <row r="2653" spans="1:7" ht="16.5" x14ac:dyDescent="0.3">
      <c r="A2653" s="5" t="s">
        <v>63</v>
      </c>
      <c r="B2653" s="5" t="s">
        <v>35</v>
      </c>
      <c r="C2653" s="6" t="s">
        <v>36</v>
      </c>
      <c r="D2653" s="5" t="s">
        <v>37</v>
      </c>
      <c r="E2653" s="5" t="s">
        <v>23</v>
      </c>
      <c r="F2653" s="5" t="s">
        <v>21</v>
      </c>
      <c r="G2653" s="7">
        <v>9120</v>
      </c>
    </row>
    <row r="2654" spans="1:7" ht="16.5" x14ac:dyDescent="0.3">
      <c r="A2654" s="5" t="s">
        <v>64</v>
      </c>
      <c r="B2654" s="5" t="s">
        <v>35</v>
      </c>
      <c r="C2654" s="6" t="s">
        <v>36</v>
      </c>
      <c r="D2654" s="5" t="s">
        <v>37</v>
      </c>
      <c r="E2654" s="5" t="s">
        <v>8</v>
      </c>
      <c r="F2654" s="5" t="s">
        <v>9</v>
      </c>
      <c r="G2654" s="7">
        <v>13465</v>
      </c>
    </row>
    <row r="2655" spans="1:7" ht="16.5" x14ac:dyDescent="0.3">
      <c r="A2655" s="5" t="s">
        <v>64</v>
      </c>
      <c r="B2655" s="5" t="s">
        <v>35</v>
      </c>
      <c r="C2655" s="6" t="s">
        <v>36</v>
      </c>
      <c r="D2655" s="5" t="s">
        <v>37</v>
      </c>
      <c r="E2655" s="5" t="s">
        <v>10</v>
      </c>
      <c r="F2655" s="5" t="s">
        <v>9</v>
      </c>
      <c r="G2655" s="7">
        <v>15834</v>
      </c>
    </row>
    <row r="2656" spans="1:7" ht="16.5" x14ac:dyDescent="0.3">
      <c r="A2656" s="5" t="s">
        <v>64</v>
      </c>
      <c r="B2656" s="5" t="s">
        <v>35</v>
      </c>
      <c r="C2656" s="6" t="s">
        <v>36</v>
      </c>
      <c r="D2656" s="5" t="s">
        <v>37</v>
      </c>
      <c r="E2656" s="5" t="s">
        <v>11</v>
      </c>
      <c r="F2656" s="5" t="s">
        <v>9</v>
      </c>
      <c r="G2656" s="7">
        <v>13682</v>
      </c>
    </row>
    <row r="2657" spans="1:7" ht="16.5" x14ac:dyDescent="0.3">
      <c r="A2657" s="5" t="s">
        <v>64</v>
      </c>
      <c r="B2657" s="5" t="s">
        <v>35</v>
      </c>
      <c r="C2657" s="6" t="s">
        <v>36</v>
      </c>
      <c r="D2657" s="5" t="s">
        <v>37</v>
      </c>
      <c r="E2657" s="5" t="s">
        <v>12</v>
      </c>
      <c r="F2657" s="5" t="s">
        <v>13</v>
      </c>
      <c r="G2657" s="7">
        <v>26140</v>
      </c>
    </row>
    <row r="2658" spans="1:7" ht="16.5" x14ac:dyDescent="0.3">
      <c r="A2658" s="5" t="s">
        <v>64</v>
      </c>
      <c r="B2658" s="5" t="s">
        <v>35</v>
      </c>
      <c r="C2658" s="6" t="s">
        <v>36</v>
      </c>
      <c r="D2658" s="5" t="s">
        <v>37</v>
      </c>
      <c r="E2658" s="5" t="s">
        <v>14</v>
      </c>
      <c r="F2658" s="5" t="s">
        <v>13</v>
      </c>
      <c r="G2658" s="7">
        <v>27431</v>
      </c>
    </row>
    <row r="2659" spans="1:7" ht="16.5" x14ac:dyDescent="0.3">
      <c r="A2659" s="5" t="s">
        <v>64</v>
      </c>
      <c r="B2659" s="5" t="s">
        <v>35</v>
      </c>
      <c r="C2659" s="6" t="s">
        <v>36</v>
      </c>
      <c r="D2659" s="5" t="s">
        <v>37</v>
      </c>
      <c r="E2659" s="5" t="s">
        <v>15</v>
      </c>
      <c r="F2659" s="5" t="s">
        <v>13</v>
      </c>
      <c r="G2659" s="7">
        <v>28233</v>
      </c>
    </row>
    <row r="2660" spans="1:7" ht="16.5" x14ac:dyDescent="0.3">
      <c r="A2660" s="5" t="s">
        <v>64</v>
      </c>
      <c r="B2660" s="5" t="s">
        <v>35</v>
      </c>
      <c r="C2660" s="6" t="s">
        <v>36</v>
      </c>
      <c r="D2660" s="5" t="s">
        <v>37</v>
      </c>
      <c r="E2660" s="5" t="s">
        <v>16</v>
      </c>
      <c r="F2660" s="5" t="s">
        <v>17</v>
      </c>
      <c r="G2660" s="7">
        <v>15512</v>
      </c>
    </row>
    <row r="2661" spans="1:7" ht="16.5" x14ac:dyDescent="0.3">
      <c r="A2661" s="5" t="s">
        <v>64</v>
      </c>
      <c r="B2661" s="5" t="s">
        <v>35</v>
      </c>
      <c r="C2661" s="6" t="s">
        <v>36</v>
      </c>
      <c r="D2661" s="5" t="s">
        <v>37</v>
      </c>
      <c r="E2661" s="5" t="s">
        <v>18</v>
      </c>
      <c r="F2661" s="5" t="s">
        <v>17</v>
      </c>
      <c r="G2661" s="7">
        <v>24791</v>
      </c>
    </row>
    <row r="2662" spans="1:7" ht="16.5" x14ac:dyDescent="0.3">
      <c r="A2662" s="5" t="s">
        <v>64</v>
      </c>
      <c r="B2662" s="5" t="s">
        <v>35</v>
      </c>
      <c r="C2662" s="6" t="s">
        <v>36</v>
      </c>
      <c r="D2662" s="5" t="s">
        <v>37</v>
      </c>
      <c r="E2662" s="5" t="s">
        <v>19</v>
      </c>
      <c r="F2662" s="5" t="s">
        <v>17</v>
      </c>
      <c r="G2662" s="7">
        <v>15726</v>
      </c>
    </row>
    <row r="2663" spans="1:7" ht="16.5" x14ac:dyDescent="0.3">
      <c r="A2663" s="5" t="s">
        <v>64</v>
      </c>
      <c r="B2663" s="5" t="s">
        <v>35</v>
      </c>
      <c r="C2663" s="6" t="s">
        <v>36</v>
      </c>
      <c r="D2663" s="5" t="s">
        <v>37</v>
      </c>
      <c r="E2663" s="5" t="s">
        <v>20</v>
      </c>
      <c r="F2663" s="5" t="s">
        <v>21</v>
      </c>
      <c r="G2663" s="7">
        <v>24545</v>
      </c>
    </row>
    <row r="2664" spans="1:7" ht="16.5" x14ac:dyDescent="0.3">
      <c r="A2664" s="5" t="s">
        <v>64</v>
      </c>
      <c r="B2664" s="5" t="s">
        <v>35</v>
      </c>
      <c r="C2664" s="6" t="s">
        <v>36</v>
      </c>
      <c r="D2664" s="5" t="s">
        <v>37</v>
      </c>
      <c r="E2664" s="5" t="s">
        <v>22</v>
      </c>
      <c r="F2664" s="5" t="s">
        <v>21</v>
      </c>
      <c r="G2664" s="7">
        <v>8397</v>
      </c>
    </row>
    <row r="2665" spans="1:7" ht="16.5" x14ac:dyDescent="0.3">
      <c r="A2665" s="5" t="s">
        <v>64</v>
      </c>
      <c r="B2665" s="5" t="s">
        <v>35</v>
      </c>
      <c r="C2665" s="6" t="s">
        <v>36</v>
      </c>
      <c r="D2665" s="5" t="s">
        <v>37</v>
      </c>
      <c r="E2665" s="5" t="s">
        <v>23</v>
      </c>
      <c r="F2665" s="5" t="s">
        <v>21</v>
      </c>
      <c r="G2665" s="7">
        <v>3281</v>
      </c>
    </row>
    <row r="2666" spans="1:7" ht="16.5" x14ac:dyDescent="0.3">
      <c r="A2666" s="5" t="s">
        <v>65</v>
      </c>
      <c r="B2666" s="5" t="s">
        <v>35</v>
      </c>
      <c r="C2666" s="6" t="s">
        <v>36</v>
      </c>
      <c r="D2666" s="5" t="s">
        <v>37</v>
      </c>
      <c r="E2666" s="5" t="s">
        <v>8</v>
      </c>
      <c r="F2666" s="5" t="s">
        <v>9</v>
      </c>
      <c r="G2666" s="7">
        <v>6300</v>
      </c>
    </row>
    <row r="2667" spans="1:7" ht="16.5" x14ac:dyDescent="0.3">
      <c r="A2667" s="5" t="s">
        <v>65</v>
      </c>
      <c r="B2667" s="5" t="s">
        <v>35</v>
      </c>
      <c r="C2667" s="6" t="s">
        <v>36</v>
      </c>
      <c r="D2667" s="5" t="s">
        <v>37</v>
      </c>
      <c r="E2667" s="5" t="s">
        <v>10</v>
      </c>
      <c r="F2667" s="5" t="s">
        <v>9</v>
      </c>
      <c r="G2667" s="7">
        <v>24278</v>
      </c>
    </row>
    <row r="2668" spans="1:7" ht="16.5" x14ac:dyDescent="0.3">
      <c r="A2668" s="5" t="s">
        <v>65</v>
      </c>
      <c r="B2668" s="5" t="s">
        <v>35</v>
      </c>
      <c r="C2668" s="6" t="s">
        <v>36</v>
      </c>
      <c r="D2668" s="5" t="s">
        <v>37</v>
      </c>
      <c r="E2668" s="5" t="s">
        <v>11</v>
      </c>
      <c r="F2668" s="5" t="s">
        <v>9</v>
      </c>
      <c r="G2668" s="7">
        <v>2097</v>
      </c>
    </row>
    <row r="2669" spans="1:7" ht="16.5" x14ac:dyDescent="0.3">
      <c r="A2669" s="5" t="s">
        <v>65</v>
      </c>
      <c r="B2669" s="5" t="s">
        <v>35</v>
      </c>
      <c r="C2669" s="6" t="s">
        <v>36</v>
      </c>
      <c r="D2669" s="5" t="s">
        <v>37</v>
      </c>
      <c r="E2669" s="5" t="s">
        <v>12</v>
      </c>
      <c r="F2669" s="5" t="s">
        <v>13</v>
      </c>
      <c r="G2669" s="7">
        <v>27742</v>
      </c>
    </row>
    <row r="2670" spans="1:7" ht="16.5" x14ac:dyDescent="0.3">
      <c r="A2670" s="5" t="s">
        <v>65</v>
      </c>
      <c r="B2670" s="5" t="s">
        <v>35</v>
      </c>
      <c r="C2670" s="6" t="s">
        <v>36</v>
      </c>
      <c r="D2670" s="5" t="s">
        <v>37</v>
      </c>
      <c r="E2670" s="5" t="s">
        <v>14</v>
      </c>
      <c r="F2670" s="5" t="s">
        <v>13</v>
      </c>
      <c r="G2670" s="7">
        <v>9317</v>
      </c>
    </row>
    <row r="2671" spans="1:7" ht="16.5" x14ac:dyDescent="0.3">
      <c r="A2671" s="5" t="s">
        <v>65</v>
      </c>
      <c r="B2671" s="5" t="s">
        <v>35</v>
      </c>
      <c r="C2671" s="6" t="s">
        <v>36</v>
      </c>
      <c r="D2671" s="5" t="s">
        <v>37</v>
      </c>
      <c r="E2671" s="5" t="s">
        <v>15</v>
      </c>
      <c r="F2671" s="5" t="s">
        <v>13</v>
      </c>
      <c r="G2671" s="7">
        <v>17896</v>
      </c>
    </row>
    <row r="2672" spans="1:7" ht="16.5" x14ac:dyDescent="0.3">
      <c r="A2672" s="5" t="s">
        <v>65</v>
      </c>
      <c r="B2672" s="5" t="s">
        <v>35</v>
      </c>
      <c r="C2672" s="6" t="s">
        <v>36</v>
      </c>
      <c r="D2672" s="5" t="s">
        <v>37</v>
      </c>
      <c r="E2672" s="5" t="s">
        <v>16</v>
      </c>
      <c r="F2672" s="5" t="s">
        <v>17</v>
      </c>
      <c r="G2672" s="7">
        <v>25018</v>
      </c>
    </row>
    <row r="2673" spans="1:7" ht="16.5" x14ac:dyDescent="0.3">
      <c r="A2673" s="5" t="s">
        <v>65</v>
      </c>
      <c r="B2673" s="5" t="s">
        <v>35</v>
      </c>
      <c r="C2673" s="6" t="s">
        <v>36</v>
      </c>
      <c r="D2673" s="5" t="s">
        <v>37</v>
      </c>
      <c r="E2673" s="5" t="s">
        <v>18</v>
      </c>
      <c r="F2673" s="5" t="s">
        <v>17</v>
      </c>
      <c r="G2673" s="7">
        <v>14063</v>
      </c>
    </row>
    <row r="2674" spans="1:7" ht="16.5" x14ac:dyDescent="0.3">
      <c r="A2674" s="5" t="s">
        <v>65</v>
      </c>
      <c r="B2674" s="5" t="s">
        <v>35</v>
      </c>
      <c r="C2674" s="6" t="s">
        <v>36</v>
      </c>
      <c r="D2674" s="5" t="s">
        <v>37</v>
      </c>
      <c r="E2674" s="5" t="s">
        <v>19</v>
      </c>
      <c r="F2674" s="5" t="s">
        <v>17</v>
      </c>
      <c r="G2674" s="7">
        <v>22842</v>
      </c>
    </row>
    <row r="2675" spans="1:7" ht="16.5" x14ac:dyDescent="0.3">
      <c r="A2675" s="5" t="s">
        <v>65</v>
      </c>
      <c r="B2675" s="5" t="s">
        <v>35</v>
      </c>
      <c r="C2675" s="6" t="s">
        <v>36</v>
      </c>
      <c r="D2675" s="5" t="s">
        <v>37</v>
      </c>
      <c r="E2675" s="5" t="s">
        <v>20</v>
      </c>
      <c r="F2675" s="5" t="s">
        <v>21</v>
      </c>
      <c r="G2675" s="7">
        <v>9759</v>
      </c>
    </row>
    <row r="2676" spans="1:7" ht="16.5" x14ac:dyDescent="0.3">
      <c r="A2676" s="5" t="s">
        <v>65</v>
      </c>
      <c r="B2676" s="5" t="s">
        <v>35</v>
      </c>
      <c r="C2676" s="6" t="s">
        <v>36</v>
      </c>
      <c r="D2676" s="5" t="s">
        <v>37</v>
      </c>
      <c r="E2676" s="5" t="s">
        <v>22</v>
      </c>
      <c r="F2676" s="5" t="s">
        <v>21</v>
      </c>
      <c r="G2676" s="7">
        <v>16811</v>
      </c>
    </row>
    <row r="2677" spans="1:7" ht="16.5" x14ac:dyDescent="0.3">
      <c r="A2677" s="5" t="s">
        <v>65</v>
      </c>
      <c r="B2677" s="5" t="s">
        <v>35</v>
      </c>
      <c r="C2677" s="6" t="s">
        <v>36</v>
      </c>
      <c r="D2677" s="5" t="s">
        <v>37</v>
      </c>
      <c r="E2677" s="5" t="s">
        <v>23</v>
      </c>
      <c r="F2677" s="5" t="s">
        <v>21</v>
      </c>
      <c r="G2677" s="7">
        <v>7670</v>
      </c>
    </row>
    <row r="2678" spans="1:7" ht="16.5" x14ac:dyDescent="0.3">
      <c r="A2678" s="5" t="s">
        <v>66</v>
      </c>
      <c r="B2678" s="5" t="s">
        <v>35</v>
      </c>
      <c r="C2678" s="6" t="s">
        <v>36</v>
      </c>
      <c r="D2678" s="5" t="s">
        <v>37</v>
      </c>
      <c r="E2678" s="5" t="s">
        <v>8</v>
      </c>
      <c r="F2678" s="5" t="s">
        <v>9</v>
      </c>
      <c r="G2678" s="7">
        <v>4170</v>
      </c>
    </row>
    <row r="2679" spans="1:7" ht="16.5" x14ac:dyDescent="0.3">
      <c r="A2679" s="5" t="s">
        <v>66</v>
      </c>
      <c r="B2679" s="5" t="s">
        <v>35</v>
      </c>
      <c r="C2679" s="6" t="s">
        <v>36</v>
      </c>
      <c r="D2679" s="5" t="s">
        <v>37</v>
      </c>
      <c r="E2679" s="5" t="s">
        <v>10</v>
      </c>
      <c r="F2679" s="5" t="s">
        <v>9</v>
      </c>
      <c r="G2679" s="7">
        <v>26596</v>
      </c>
    </row>
    <row r="2680" spans="1:7" ht="16.5" x14ac:dyDescent="0.3">
      <c r="A2680" s="5" t="s">
        <v>66</v>
      </c>
      <c r="B2680" s="5" t="s">
        <v>35</v>
      </c>
      <c r="C2680" s="6" t="s">
        <v>36</v>
      </c>
      <c r="D2680" s="5" t="s">
        <v>37</v>
      </c>
      <c r="E2680" s="5" t="s">
        <v>11</v>
      </c>
      <c r="F2680" s="5" t="s">
        <v>9</v>
      </c>
      <c r="G2680" s="7">
        <v>9131</v>
      </c>
    </row>
    <row r="2681" spans="1:7" ht="16.5" x14ac:dyDescent="0.3">
      <c r="A2681" s="5" t="s">
        <v>66</v>
      </c>
      <c r="B2681" s="5" t="s">
        <v>35</v>
      </c>
      <c r="C2681" s="6" t="s">
        <v>36</v>
      </c>
      <c r="D2681" s="5" t="s">
        <v>37</v>
      </c>
      <c r="E2681" s="5" t="s">
        <v>12</v>
      </c>
      <c r="F2681" s="5" t="s">
        <v>13</v>
      </c>
      <c r="G2681" s="7">
        <v>21166</v>
      </c>
    </row>
    <row r="2682" spans="1:7" ht="16.5" x14ac:dyDescent="0.3">
      <c r="A2682" s="5" t="s">
        <v>66</v>
      </c>
      <c r="B2682" s="5" t="s">
        <v>35</v>
      </c>
      <c r="C2682" s="6" t="s">
        <v>36</v>
      </c>
      <c r="D2682" s="5" t="s">
        <v>37</v>
      </c>
      <c r="E2682" s="5" t="s">
        <v>14</v>
      </c>
      <c r="F2682" s="5" t="s">
        <v>13</v>
      </c>
      <c r="G2682" s="7">
        <v>17232</v>
      </c>
    </row>
    <row r="2683" spans="1:7" ht="16.5" x14ac:dyDescent="0.3">
      <c r="A2683" s="5" t="s">
        <v>66</v>
      </c>
      <c r="B2683" s="5" t="s">
        <v>35</v>
      </c>
      <c r="C2683" s="6" t="s">
        <v>36</v>
      </c>
      <c r="D2683" s="5" t="s">
        <v>37</v>
      </c>
      <c r="E2683" s="5" t="s">
        <v>15</v>
      </c>
      <c r="F2683" s="5" t="s">
        <v>13</v>
      </c>
      <c r="G2683" s="7">
        <v>22381</v>
      </c>
    </row>
    <row r="2684" spans="1:7" ht="16.5" x14ac:dyDescent="0.3">
      <c r="A2684" s="5" t="s">
        <v>66</v>
      </c>
      <c r="B2684" s="5" t="s">
        <v>35</v>
      </c>
      <c r="C2684" s="6" t="s">
        <v>36</v>
      </c>
      <c r="D2684" s="5" t="s">
        <v>37</v>
      </c>
      <c r="E2684" s="5" t="s">
        <v>16</v>
      </c>
      <c r="F2684" s="5" t="s">
        <v>17</v>
      </c>
      <c r="G2684" s="7">
        <v>10673</v>
      </c>
    </row>
    <row r="2685" spans="1:7" ht="16.5" x14ac:dyDescent="0.3">
      <c r="A2685" s="5" t="s">
        <v>66</v>
      </c>
      <c r="B2685" s="5" t="s">
        <v>35</v>
      </c>
      <c r="C2685" s="6" t="s">
        <v>36</v>
      </c>
      <c r="D2685" s="5" t="s">
        <v>37</v>
      </c>
      <c r="E2685" s="5" t="s">
        <v>18</v>
      </c>
      <c r="F2685" s="5" t="s">
        <v>17</v>
      </c>
      <c r="G2685" s="7">
        <v>19547</v>
      </c>
    </row>
    <row r="2686" spans="1:7" ht="16.5" x14ac:dyDescent="0.3">
      <c r="A2686" s="5" t="s">
        <v>66</v>
      </c>
      <c r="B2686" s="5" t="s">
        <v>35</v>
      </c>
      <c r="C2686" s="6" t="s">
        <v>36</v>
      </c>
      <c r="D2686" s="5" t="s">
        <v>37</v>
      </c>
      <c r="E2686" s="5" t="s">
        <v>19</v>
      </c>
      <c r="F2686" s="5" t="s">
        <v>17</v>
      </c>
      <c r="G2686" s="7">
        <v>25868</v>
      </c>
    </row>
    <row r="2687" spans="1:7" ht="16.5" x14ac:dyDescent="0.3">
      <c r="A2687" s="5" t="s">
        <v>66</v>
      </c>
      <c r="B2687" s="5" t="s">
        <v>35</v>
      </c>
      <c r="C2687" s="6" t="s">
        <v>36</v>
      </c>
      <c r="D2687" s="5" t="s">
        <v>37</v>
      </c>
      <c r="E2687" s="5" t="s">
        <v>20</v>
      </c>
      <c r="F2687" s="5" t="s">
        <v>21</v>
      </c>
      <c r="G2687" s="7">
        <v>3016</v>
      </c>
    </row>
    <row r="2688" spans="1:7" ht="16.5" x14ac:dyDescent="0.3">
      <c r="A2688" s="5" t="s">
        <v>66</v>
      </c>
      <c r="B2688" s="5" t="s">
        <v>35</v>
      </c>
      <c r="C2688" s="6" t="s">
        <v>36</v>
      </c>
      <c r="D2688" s="5" t="s">
        <v>37</v>
      </c>
      <c r="E2688" s="5" t="s">
        <v>22</v>
      </c>
      <c r="F2688" s="5" t="s">
        <v>21</v>
      </c>
      <c r="G2688" s="7">
        <v>16792</v>
      </c>
    </row>
    <row r="2689" spans="1:7" ht="16.5" x14ac:dyDescent="0.3">
      <c r="A2689" s="5" t="s">
        <v>66</v>
      </c>
      <c r="B2689" s="5" t="s">
        <v>35</v>
      </c>
      <c r="C2689" s="6" t="s">
        <v>36</v>
      </c>
      <c r="D2689" s="5" t="s">
        <v>37</v>
      </c>
      <c r="E2689" s="5" t="s">
        <v>23</v>
      </c>
      <c r="F2689" s="5" t="s">
        <v>21</v>
      </c>
      <c r="G2689" s="7">
        <v>6587</v>
      </c>
    </row>
    <row r="2690" spans="1:7" ht="16.5" x14ac:dyDescent="0.3">
      <c r="A2690" s="5" t="s">
        <v>63</v>
      </c>
      <c r="B2690" s="5" t="s">
        <v>35</v>
      </c>
      <c r="C2690" s="6" t="s">
        <v>36</v>
      </c>
      <c r="D2690" s="5" t="s">
        <v>38</v>
      </c>
      <c r="E2690" s="5" t="s">
        <v>8</v>
      </c>
      <c r="F2690" s="5" t="s">
        <v>9</v>
      </c>
      <c r="G2690" s="7">
        <v>5032</v>
      </c>
    </row>
    <row r="2691" spans="1:7" ht="16.5" x14ac:dyDescent="0.3">
      <c r="A2691" s="5" t="s">
        <v>63</v>
      </c>
      <c r="B2691" s="5" t="s">
        <v>35</v>
      </c>
      <c r="C2691" s="6" t="s">
        <v>36</v>
      </c>
      <c r="D2691" s="5" t="s">
        <v>38</v>
      </c>
      <c r="E2691" s="5" t="s">
        <v>10</v>
      </c>
      <c r="F2691" s="5" t="s">
        <v>9</v>
      </c>
      <c r="G2691" s="7">
        <v>5870</v>
      </c>
    </row>
    <row r="2692" spans="1:7" ht="16.5" x14ac:dyDescent="0.3">
      <c r="A2692" s="5" t="s">
        <v>63</v>
      </c>
      <c r="B2692" s="5" t="s">
        <v>35</v>
      </c>
      <c r="C2692" s="6" t="s">
        <v>36</v>
      </c>
      <c r="D2692" s="5" t="s">
        <v>38</v>
      </c>
      <c r="E2692" s="5" t="s">
        <v>11</v>
      </c>
      <c r="F2692" s="5" t="s">
        <v>9</v>
      </c>
      <c r="G2692" s="7">
        <v>23136</v>
      </c>
    </row>
    <row r="2693" spans="1:7" ht="16.5" x14ac:dyDescent="0.3">
      <c r="A2693" s="5" t="s">
        <v>63</v>
      </c>
      <c r="B2693" s="5" t="s">
        <v>35</v>
      </c>
      <c r="C2693" s="6" t="s">
        <v>36</v>
      </c>
      <c r="D2693" s="5" t="s">
        <v>38</v>
      </c>
      <c r="E2693" s="5" t="s">
        <v>12</v>
      </c>
      <c r="F2693" s="5" t="s">
        <v>13</v>
      </c>
      <c r="G2693" s="7">
        <v>23669</v>
      </c>
    </row>
    <row r="2694" spans="1:7" ht="16.5" x14ac:dyDescent="0.3">
      <c r="A2694" s="5" t="s">
        <v>63</v>
      </c>
      <c r="B2694" s="5" t="s">
        <v>35</v>
      </c>
      <c r="C2694" s="6" t="s">
        <v>36</v>
      </c>
      <c r="D2694" s="5" t="s">
        <v>38</v>
      </c>
      <c r="E2694" s="5" t="s">
        <v>14</v>
      </c>
      <c r="F2694" s="5" t="s">
        <v>13</v>
      </c>
      <c r="G2694" s="7">
        <v>18015</v>
      </c>
    </row>
    <row r="2695" spans="1:7" ht="16.5" x14ac:dyDescent="0.3">
      <c r="A2695" s="5" t="s">
        <v>63</v>
      </c>
      <c r="B2695" s="5" t="s">
        <v>35</v>
      </c>
      <c r="C2695" s="6" t="s">
        <v>36</v>
      </c>
      <c r="D2695" s="5" t="s">
        <v>38</v>
      </c>
      <c r="E2695" s="5" t="s">
        <v>15</v>
      </c>
      <c r="F2695" s="5" t="s">
        <v>13</v>
      </c>
      <c r="G2695" s="7">
        <v>29077</v>
      </c>
    </row>
    <row r="2696" spans="1:7" ht="16.5" x14ac:dyDescent="0.3">
      <c r="A2696" s="5" t="s">
        <v>63</v>
      </c>
      <c r="B2696" s="5" t="s">
        <v>35</v>
      </c>
      <c r="C2696" s="6" t="s">
        <v>36</v>
      </c>
      <c r="D2696" s="5" t="s">
        <v>38</v>
      </c>
      <c r="E2696" s="5" t="s">
        <v>16</v>
      </c>
      <c r="F2696" s="5" t="s">
        <v>17</v>
      </c>
      <c r="G2696" s="7">
        <v>28034</v>
      </c>
    </row>
    <row r="2697" spans="1:7" ht="16.5" x14ac:dyDescent="0.3">
      <c r="A2697" s="5" t="s">
        <v>63</v>
      </c>
      <c r="B2697" s="5" t="s">
        <v>35</v>
      </c>
      <c r="C2697" s="6" t="s">
        <v>36</v>
      </c>
      <c r="D2697" s="5" t="s">
        <v>38</v>
      </c>
      <c r="E2697" s="5" t="s">
        <v>18</v>
      </c>
      <c r="F2697" s="5" t="s">
        <v>17</v>
      </c>
      <c r="G2697" s="7">
        <v>27882</v>
      </c>
    </row>
    <row r="2698" spans="1:7" ht="16.5" x14ac:dyDescent="0.3">
      <c r="A2698" s="5" t="s">
        <v>63</v>
      </c>
      <c r="B2698" s="5" t="s">
        <v>35</v>
      </c>
      <c r="C2698" s="6" t="s">
        <v>36</v>
      </c>
      <c r="D2698" s="5" t="s">
        <v>38</v>
      </c>
      <c r="E2698" s="5" t="s">
        <v>19</v>
      </c>
      <c r="F2698" s="5" t="s">
        <v>17</v>
      </c>
      <c r="G2698" s="7">
        <v>8920</v>
      </c>
    </row>
    <row r="2699" spans="1:7" ht="16.5" x14ac:dyDescent="0.3">
      <c r="A2699" s="5" t="s">
        <v>63</v>
      </c>
      <c r="B2699" s="5" t="s">
        <v>35</v>
      </c>
      <c r="C2699" s="6" t="s">
        <v>36</v>
      </c>
      <c r="D2699" s="5" t="s">
        <v>38</v>
      </c>
      <c r="E2699" s="5" t="s">
        <v>20</v>
      </c>
      <c r="F2699" s="5" t="s">
        <v>21</v>
      </c>
      <c r="G2699" s="7">
        <v>11115</v>
      </c>
    </row>
    <row r="2700" spans="1:7" ht="16.5" x14ac:dyDescent="0.3">
      <c r="A2700" s="5" t="s">
        <v>63</v>
      </c>
      <c r="B2700" s="5" t="s">
        <v>35</v>
      </c>
      <c r="C2700" s="6" t="s">
        <v>36</v>
      </c>
      <c r="D2700" s="5" t="s">
        <v>38</v>
      </c>
      <c r="E2700" s="5" t="s">
        <v>22</v>
      </c>
      <c r="F2700" s="5" t="s">
        <v>21</v>
      </c>
      <c r="G2700" s="7">
        <v>1522</v>
      </c>
    </row>
    <row r="2701" spans="1:7" ht="16.5" x14ac:dyDescent="0.3">
      <c r="A2701" s="5" t="s">
        <v>63</v>
      </c>
      <c r="B2701" s="5" t="s">
        <v>35</v>
      </c>
      <c r="C2701" s="6" t="s">
        <v>36</v>
      </c>
      <c r="D2701" s="5" t="s">
        <v>38</v>
      </c>
      <c r="E2701" s="5" t="s">
        <v>23</v>
      </c>
      <c r="F2701" s="5" t="s">
        <v>21</v>
      </c>
      <c r="G2701" s="7">
        <v>18483</v>
      </c>
    </row>
    <row r="2702" spans="1:7" ht="16.5" x14ac:dyDescent="0.3">
      <c r="A2702" s="5" t="s">
        <v>64</v>
      </c>
      <c r="B2702" s="5" t="s">
        <v>35</v>
      </c>
      <c r="C2702" s="6" t="s">
        <v>36</v>
      </c>
      <c r="D2702" s="5" t="s">
        <v>38</v>
      </c>
      <c r="E2702" s="5" t="s">
        <v>8</v>
      </c>
      <c r="F2702" s="5" t="s">
        <v>9</v>
      </c>
      <c r="G2702" s="7">
        <v>5304</v>
      </c>
    </row>
    <row r="2703" spans="1:7" ht="16.5" x14ac:dyDescent="0.3">
      <c r="A2703" s="5" t="s">
        <v>64</v>
      </c>
      <c r="B2703" s="5" t="s">
        <v>35</v>
      </c>
      <c r="C2703" s="6" t="s">
        <v>36</v>
      </c>
      <c r="D2703" s="5" t="s">
        <v>38</v>
      </c>
      <c r="E2703" s="5" t="s">
        <v>10</v>
      </c>
      <c r="F2703" s="5" t="s">
        <v>9</v>
      </c>
      <c r="G2703" s="7">
        <v>19977</v>
      </c>
    </row>
    <row r="2704" spans="1:7" ht="16.5" x14ac:dyDescent="0.3">
      <c r="A2704" s="5" t="s">
        <v>64</v>
      </c>
      <c r="B2704" s="5" t="s">
        <v>35</v>
      </c>
      <c r="C2704" s="6" t="s">
        <v>36</v>
      </c>
      <c r="D2704" s="5" t="s">
        <v>38</v>
      </c>
      <c r="E2704" s="5" t="s">
        <v>11</v>
      </c>
      <c r="F2704" s="5" t="s">
        <v>9</v>
      </c>
      <c r="G2704" s="7">
        <v>10694</v>
      </c>
    </row>
    <row r="2705" spans="1:7" ht="16.5" x14ac:dyDescent="0.3">
      <c r="A2705" s="5" t="s">
        <v>64</v>
      </c>
      <c r="B2705" s="5" t="s">
        <v>35</v>
      </c>
      <c r="C2705" s="6" t="s">
        <v>36</v>
      </c>
      <c r="D2705" s="5" t="s">
        <v>38</v>
      </c>
      <c r="E2705" s="5" t="s">
        <v>12</v>
      </c>
      <c r="F2705" s="5" t="s">
        <v>13</v>
      </c>
      <c r="G2705" s="7">
        <v>27744</v>
      </c>
    </row>
    <row r="2706" spans="1:7" ht="16.5" x14ac:dyDescent="0.3">
      <c r="A2706" s="5" t="s">
        <v>64</v>
      </c>
      <c r="B2706" s="5" t="s">
        <v>35</v>
      </c>
      <c r="C2706" s="6" t="s">
        <v>36</v>
      </c>
      <c r="D2706" s="5" t="s">
        <v>38</v>
      </c>
      <c r="E2706" s="5" t="s">
        <v>14</v>
      </c>
      <c r="F2706" s="5" t="s">
        <v>13</v>
      </c>
      <c r="G2706" s="7">
        <v>14590</v>
      </c>
    </row>
    <row r="2707" spans="1:7" ht="16.5" x14ac:dyDescent="0.3">
      <c r="A2707" s="5" t="s">
        <v>64</v>
      </c>
      <c r="B2707" s="5" t="s">
        <v>35</v>
      </c>
      <c r="C2707" s="6" t="s">
        <v>36</v>
      </c>
      <c r="D2707" s="5" t="s">
        <v>38</v>
      </c>
      <c r="E2707" s="5" t="s">
        <v>15</v>
      </c>
      <c r="F2707" s="5" t="s">
        <v>13</v>
      </c>
      <c r="G2707" s="7">
        <v>15810</v>
      </c>
    </row>
    <row r="2708" spans="1:7" ht="16.5" x14ac:dyDescent="0.3">
      <c r="A2708" s="5" t="s">
        <v>64</v>
      </c>
      <c r="B2708" s="5" t="s">
        <v>35</v>
      </c>
      <c r="C2708" s="6" t="s">
        <v>36</v>
      </c>
      <c r="D2708" s="5" t="s">
        <v>38</v>
      </c>
      <c r="E2708" s="5" t="s">
        <v>16</v>
      </c>
      <c r="F2708" s="5" t="s">
        <v>17</v>
      </c>
      <c r="G2708" s="7">
        <v>12043</v>
      </c>
    </row>
    <row r="2709" spans="1:7" ht="16.5" x14ac:dyDescent="0.3">
      <c r="A2709" s="5" t="s">
        <v>64</v>
      </c>
      <c r="B2709" s="5" t="s">
        <v>35</v>
      </c>
      <c r="C2709" s="6" t="s">
        <v>36</v>
      </c>
      <c r="D2709" s="5" t="s">
        <v>38</v>
      </c>
      <c r="E2709" s="5" t="s">
        <v>18</v>
      </c>
      <c r="F2709" s="5" t="s">
        <v>17</v>
      </c>
      <c r="G2709" s="7">
        <v>19517</v>
      </c>
    </row>
    <row r="2710" spans="1:7" ht="16.5" x14ac:dyDescent="0.3">
      <c r="A2710" s="5" t="s">
        <v>64</v>
      </c>
      <c r="B2710" s="5" t="s">
        <v>35</v>
      </c>
      <c r="C2710" s="6" t="s">
        <v>36</v>
      </c>
      <c r="D2710" s="5" t="s">
        <v>38</v>
      </c>
      <c r="E2710" s="5" t="s">
        <v>19</v>
      </c>
      <c r="F2710" s="5" t="s">
        <v>17</v>
      </c>
      <c r="G2710" s="7">
        <v>24290</v>
      </c>
    </row>
    <row r="2711" spans="1:7" ht="16.5" x14ac:dyDescent="0.3">
      <c r="A2711" s="5" t="s">
        <v>64</v>
      </c>
      <c r="B2711" s="5" t="s">
        <v>35</v>
      </c>
      <c r="C2711" s="6" t="s">
        <v>36</v>
      </c>
      <c r="D2711" s="5" t="s">
        <v>38</v>
      </c>
      <c r="E2711" s="5" t="s">
        <v>20</v>
      </c>
      <c r="F2711" s="5" t="s">
        <v>21</v>
      </c>
      <c r="G2711" s="7">
        <v>10099</v>
      </c>
    </row>
    <row r="2712" spans="1:7" ht="16.5" x14ac:dyDescent="0.3">
      <c r="A2712" s="5" t="s">
        <v>64</v>
      </c>
      <c r="B2712" s="5" t="s">
        <v>35</v>
      </c>
      <c r="C2712" s="6" t="s">
        <v>36</v>
      </c>
      <c r="D2712" s="5" t="s">
        <v>38</v>
      </c>
      <c r="E2712" s="5" t="s">
        <v>22</v>
      </c>
      <c r="F2712" s="5" t="s">
        <v>21</v>
      </c>
      <c r="G2712" s="7">
        <v>2439</v>
      </c>
    </row>
    <row r="2713" spans="1:7" ht="16.5" x14ac:dyDescent="0.3">
      <c r="A2713" s="5" t="s">
        <v>64</v>
      </c>
      <c r="B2713" s="5" t="s">
        <v>35</v>
      </c>
      <c r="C2713" s="6" t="s">
        <v>36</v>
      </c>
      <c r="D2713" s="5" t="s">
        <v>38</v>
      </c>
      <c r="E2713" s="5" t="s">
        <v>23</v>
      </c>
      <c r="F2713" s="5" t="s">
        <v>21</v>
      </c>
      <c r="G2713" s="7">
        <v>11836</v>
      </c>
    </row>
    <row r="2714" spans="1:7" ht="16.5" x14ac:dyDescent="0.3">
      <c r="A2714" s="5" t="s">
        <v>65</v>
      </c>
      <c r="B2714" s="5" t="s">
        <v>35</v>
      </c>
      <c r="C2714" s="6" t="s">
        <v>36</v>
      </c>
      <c r="D2714" s="5" t="s">
        <v>38</v>
      </c>
      <c r="E2714" s="5" t="s">
        <v>8</v>
      </c>
      <c r="F2714" s="5" t="s">
        <v>9</v>
      </c>
      <c r="G2714" s="7">
        <v>22774</v>
      </c>
    </row>
    <row r="2715" spans="1:7" ht="16.5" x14ac:dyDescent="0.3">
      <c r="A2715" s="5" t="s">
        <v>65</v>
      </c>
      <c r="B2715" s="5" t="s">
        <v>35</v>
      </c>
      <c r="C2715" s="6" t="s">
        <v>36</v>
      </c>
      <c r="D2715" s="5" t="s">
        <v>38</v>
      </c>
      <c r="E2715" s="5" t="s">
        <v>10</v>
      </c>
      <c r="F2715" s="5" t="s">
        <v>9</v>
      </c>
      <c r="G2715" s="7">
        <v>28905</v>
      </c>
    </row>
    <row r="2716" spans="1:7" ht="16.5" x14ac:dyDescent="0.3">
      <c r="A2716" s="5" t="s">
        <v>65</v>
      </c>
      <c r="B2716" s="5" t="s">
        <v>35</v>
      </c>
      <c r="C2716" s="6" t="s">
        <v>36</v>
      </c>
      <c r="D2716" s="5" t="s">
        <v>38</v>
      </c>
      <c r="E2716" s="5" t="s">
        <v>11</v>
      </c>
      <c r="F2716" s="5" t="s">
        <v>9</v>
      </c>
      <c r="G2716" s="7">
        <v>25740</v>
      </c>
    </row>
    <row r="2717" spans="1:7" ht="16.5" x14ac:dyDescent="0.3">
      <c r="A2717" s="5" t="s">
        <v>65</v>
      </c>
      <c r="B2717" s="5" t="s">
        <v>35</v>
      </c>
      <c r="C2717" s="6" t="s">
        <v>36</v>
      </c>
      <c r="D2717" s="5" t="s">
        <v>38</v>
      </c>
      <c r="E2717" s="5" t="s">
        <v>12</v>
      </c>
      <c r="F2717" s="5" t="s">
        <v>13</v>
      </c>
      <c r="G2717" s="7">
        <v>10901</v>
      </c>
    </row>
    <row r="2718" spans="1:7" ht="16.5" x14ac:dyDescent="0.3">
      <c r="A2718" s="5" t="s">
        <v>65</v>
      </c>
      <c r="B2718" s="5" t="s">
        <v>35</v>
      </c>
      <c r="C2718" s="6" t="s">
        <v>36</v>
      </c>
      <c r="D2718" s="5" t="s">
        <v>38</v>
      </c>
      <c r="E2718" s="5" t="s">
        <v>14</v>
      </c>
      <c r="F2718" s="5" t="s">
        <v>13</v>
      </c>
      <c r="G2718" s="7">
        <v>16531</v>
      </c>
    </row>
    <row r="2719" spans="1:7" ht="16.5" x14ac:dyDescent="0.3">
      <c r="A2719" s="5" t="s">
        <v>65</v>
      </c>
      <c r="B2719" s="5" t="s">
        <v>35</v>
      </c>
      <c r="C2719" s="6" t="s">
        <v>36</v>
      </c>
      <c r="D2719" s="5" t="s">
        <v>38</v>
      </c>
      <c r="E2719" s="5" t="s">
        <v>15</v>
      </c>
      <c r="F2719" s="5" t="s">
        <v>13</v>
      </c>
      <c r="G2719" s="7">
        <v>22373</v>
      </c>
    </row>
    <row r="2720" spans="1:7" ht="16.5" x14ac:dyDescent="0.3">
      <c r="A2720" s="5" t="s">
        <v>65</v>
      </c>
      <c r="B2720" s="5" t="s">
        <v>35</v>
      </c>
      <c r="C2720" s="6" t="s">
        <v>36</v>
      </c>
      <c r="D2720" s="5" t="s">
        <v>38</v>
      </c>
      <c r="E2720" s="5" t="s">
        <v>16</v>
      </c>
      <c r="F2720" s="5" t="s">
        <v>17</v>
      </c>
      <c r="G2720" s="7">
        <v>24728</v>
      </c>
    </row>
    <row r="2721" spans="1:7" ht="16.5" x14ac:dyDescent="0.3">
      <c r="A2721" s="5" t="s">
        <v>65</v>
      </c>
      <c r="B2721" s="5" t="s">
        <v>35</v>
      </c>
      <c r="C2721" s="6" t="s">
        <v>36</v>
      </c>
      <c r="D2721" s="5" t="s">
        <v>38</v>
      </c>
      <c r="E2721" s="5" t="s">
        <v>18</v>
      </c>
      <c r="F2721" s="5" t="s">
        <v>17</v>
      </c>
      <c r="G2721" s="7">
        <v>13124</v>
      </c>
    </row>
    <row r="2722" spans="1:7" ht="16.5" x14ac:dyDescent="0.3">
      <c r="A2722" s="5" t="s">
        <v>65</v>
      </c>
      <c r="B2722" s="5" t="s">
        <v>35</v>
      </c>
      <c r="C2722" s="6" t="s">
        <v>36</v>
      </c>
      <c r="D2722" s="5" t="s">
        <v>38</v>
      </c>
      <c r="E2722" s="5" t="s">
        <v>19</v>
      </c>
      <c r="F2722" s="5" t="s">
        <v>17</v>
      </c>
      <c r="G2722" s="7">
        <v>29063</v>
      </c>
    </row>
    <row r="2723" spans="1:7" ht="16.5" x14ac:dyDescent="0.3">
      <c r="A2723" s="5" t="s">
        <v>65</v>
      </c>
      <c r="B2723" s="5" t="s">
        <v>35</v>
      </c>
      <c r="C2723" s="6" t="s">
        <v>36</v>
      </c>
      <c r="D2723" s="5" t="s">
        <v>38</v>
      </c>
      <c r="E2723" s="5" t="s">
        <v>20</v>
      </c>
      <c r="F2723" s="5" t="s">
        <v>21</v>
      </c>
      <c r="G2723" s="7">
        <v>25184</v>
      </c>
    </row>
    <row r="2724" spans="1:7" ht="16.5" x14ac:dyDescent="0.3">
      <c r="A2724" s="5" t="s">
        <v>65</v>
      </c>
      <c r="B2724" s="5" t="s">
        <v>35</v>
      </c>
      <c r="C2724" s="6" t="s">
        <v>36</v>
      </c>
      <c r="D2724" s="5" t="s">
        <v>38</v>
      </c>
      <c r="E2724" s="5" t="s">
        <v>22</v>
      </c>
      <c r="F2724" s="5" t="s">
        <v>21</v>
      </c>
      <c r="G2724" s="7">
        <v>14221</v>
      </c>
    </row>
    <row r="2725" spans="1:7" ht="16.5" x14ac:dyDescent="0.3">
      <c r="A2725" s="5" t="s">
        <v>65</v>
      </c>
      <c r="B2725" s="5" t="s">
        <v>35</v>
      </c>
      <c r="C2725" s="6" t="s">
        <v>36</v>
      </c>
      <c r="D2725" s="5" t="s">
        <v>38</v>
      </c>
      <c r="E2725" s="5" t="s">
        <v>23</v>
      </c>
      <c r="F2725" s="5" t="s">
        <v>21</v>
      </c>
      <c r="G2725" s="7">
        <v>18364</v>
      </c>
    </row>
    <row r="2726" spans="1:7" ht="16.5" x14ac:dyDescent="0.3">
      <c r="A2726" s="5" t="s">
        <v>66</v>
      </c>
      <c r="B2726" s="5" t="s">
        <v>35</v>
      </c>
      <c r="C2726" s="6" t="s">
        <v>36</v>
      </c>
      <c r="D2726" s="5" t="s">
        <v>38</v>
      </c>
      <c r="E2726" s="5" t="s">
        <v>8</v>
      </c>
      <c r="F2726" s="5" t="s">
        <v>9</v>
      </c>
      <c r="G2726" s="7">
        <v>8516</v>
      </c>
    </row>
    <row r="2727" spans="1:7" ht="16.5" x14ac:dyDescent="0.3">
      <c r="A2727" s="5" t="s">
        <v>66</v>
      </c>
      <c r="B2727" s="5" t="s">
        <v>35</v>
      </c>
      <c r="C2727" s="6" t="s">
        <v>36</v>
      </c>
      <c r="D2727" s="5" t="s">
        <v>38</v>
      </c>
      <c r="E2727" s="5" t="s">
        <v>10</v>
      </c>
      <c r="F2727" s="5" t="s">
        <v>9</v>
      </c>
      <c r="G2727" s="7">
        <v>9822</v>
      </c>
    </row>
    <row r="2728" spans="1:7" ht="16.5" x14ac:dyDescent="0.3">
      <c r="A2728" s="5" t="s">
        <v>66</v>
      </c>
      <c r="B2728" s="5" t="s">
        <v>35</v>
      </c>
      <c r="C2728" s="6" t="s">
        <v>36</v>
      </c>
      <c r="D2728" s="5" t="s">
        <v>38</v>
      </c>
      <c r="E2728" s="5" t="s">
        <v>11</v>
      </c>
      <c r="F2728" s="5" t="s">
        <v>9</v>
      </c>
      <c r="G2728" s="7">
        <v>20142</v>
      </c>
    </row>
    <row r="2729" spans="1:7" ht="16.5" x14ac:dyDescent="0.3">
      <c r="A2729" s="5" t="s">
        <v>66</v>
      </c>
      <c r="B2729" s="5" t="s">
        <v>35</v>
      </c>
      <c r="C2729" s="6" t="s">
        <v>36</v>
      </c>
      <c r="D2729" s="5" t="s">
        <v>38</v>
      </c>
      <c r="E2729" s="5" t="s">
        <v>12</v>
      </c>
      <c r="F2729" s="5" t="s">
        <v>13</v>
      </c>
      <c r="G2729" s="7">
        <v>26263</v>
      </c>
    </row>
    <row r="2730" spans="1:7" ht="16.5" x14ac:dyDescent="0.3">
      <c r="A2730" s="5" t="s">
        <v>66</v>
      </c>
      <c r="B2730" s="5" t="s">
        <v>35</v>
      </c>
      <c r="C2730" s="6" t="s">
        <v>36</v>
      </c>
      <c r="D2730" s="5" t="s">
        <v>38</v>
      </c>
      <c r="E2730" s="5" t="s">
        <v>14</v>
      </c>
      <c r="F2730" s="5" t="s">
        <v>13</v>
      </c>
      <c r="G2730" s="7">
        <v>29846</v>
      </c>
    </row>
    <row r="2731" spans="1:7" ht="16.5" x14ac:dyDescent="0.3">
      <c r="A2731" s="5" t="s">
        <v>66</v>
      </c>
      <c r="B2731" s="5" t="s">
        <v>35</v>
      </c>
      <c r="C2731" s="6" t="s">
        <v>36</v>
      </c>
      <c r="D2731" s="5" t="s">
        <v>38</v>
      </c>
      <c r="E2731" s="5" t="s">
        <v>15</v>
      </c>
      <c r="F2731" s="5" t="s">
        <v>13</v>
      </c>
      <c r="G2731" s="7">
        <v>22469</v>
      </c>
    </row>
    <row r="2732" spans="1:7" ht="16.5" x14ac:dyDescent="0.3">
      <c r="A2732" s="5" t="s">
        <v>66</v>
      </c>
      <c r="B2732" s="5" t="s">
        <v>35</v>
      </c>
      <c r="C2732" s="6" t="s">
        <v>36</v>
      </c>
      <c r="D2732" s="5" t="s">
        <v>38</v>
      </c>
      <c r="E2732" s="5" t="s">
        <v>16</v>
      </c>
      <c r="F2732" s="5" t="s">
        <v>17</v>
      </c>
      <c r="G2732" s="7">
        <v>26754</v>
      </c>
    </row>
    <row r="2733" spans="1:7" ht="16.5" x14ac:dyDescent="0.3">
      <c r="A2733" s="5" t="s">
        <v>66</v>
      </c>
      <c r="B2733" s="5" t="s">
        <v>35</v>
      </c>
      <c r="C2733" s="6" t="s">
        <v>36</v>
      </c>
      <c r="D2733" s="5" t="s">
        <v>38</v>
      </c>
      <c r="E2733" s="5" t="s">
        <v>18</v>
      </c>
      <c r="F2733" s="5" t="s">
        <v>17</v>
      </c>
      <c r="G2733" s="7">
        <v>15807</v>
      </c>
    </row>
    <row r="2734" spans="1:7" ht="16.5" x14ac:dyDescent="0.3">
      <c r="A2734" s="5" t="s">
        <v>66</v>
      </c>
      <c r="B2734" s="5" t="s">
        <v>35</v>
      </c>
      <c r="C2734" s="6" t="s">
        <v>36</v>
      </c>
      <c r="D2734" s="5" t="s">
        <v>38</v>
      </c>
      <c r="E2734" s="5" t="s">
        <v>19</v>
      </c>
      <c r="F2734" s="5" t="s">
        <v>17</v>
      </c>
      <c r="G2734" s="7">
        <v>8010</v>
      </c>
    </row>
    <row r="2735" spans="1:7" ht="16.5" x14ac:dyDescent="0.3">
      <c r="A2735" s="5" t="s">
        <v>66</v>
      </c>
      <c r="B2735" s="5" t="s">
        <v>35</v>
      </c>
      <c r="C2735" s="6" t="s">
        <v>36</v>
      </c>
      <c r="D2735" s="5" t="s">
        <v>38</v>
      </c>
      <c r="E2735" s="5" t="s">
        <v>20</v>
      </c>
      <c r="F2735" s="5" t="s">
        <v>21</v>
      </c>
      <c r="G2735" s="7">
        <v>22625</v>
      </c>
    </row>
    <row r="2736" spans="1:7" ht="16.5" x14ac:dyDescent="0.3">
      <c r="A2736" s="5" t="s">
        <v>66</v>
      </c>
      <c r="B2736" s="5" t="s">
        <v>35</v>
      </c>
      <c r="C2736" s="6" t="s">
        <v>36</v>
      </c>
      <c r="D2736" s="5" t="s">
        <v>38</v>
      </c>
      <c r="E2736" s="5" t="s">
        <v>22</v>
      </c>
      <c r="F2736" s="5" t="s">
        <v>21</v>
      </c>
      <c r="G2736" s="7">
        <v>1820</v>
      </c>
    </row>
    <row r="2737" spans="1:7" ht="16.5" x14ac:dyDescent="0.3">
      <c r="A2737" s="5" t="s">
        <v>66</v>
      </c>
      <c r="B2737" s="5" t="s">
        <v>35</v>
      </c>
      <c r="C2737" s="6" t="s">
        <v>36</v>
      </c>
      <c r="D2737" s="5" t="s">
        <v>38</v>
      </c>
      <c r="E2737" s="5" t="s">
        <v>23</v>
      </c>
      <c r="F2737" s="5" t="s">
        <v>21</v>
      </c>
      <c r="G2737" s="7">
        <v>4358</v>
      </c>
    </row>
    <row r="2738" spans="1:7" ht="16.5" x14ac:dyDescent="0.3">
      <c r="A2738" s="5" t="s">
        <v>63</v>
      </c>
      <c r="B2738" s="5" t="s">
        <v>35</v>
      </c>
      <c r="C2738" s="6" t="s">
        <v>36</v>
      </c>
      <c r="D2738" s="5" t="s">
        <v>39</v>
      </c>
      <c r="E2738" s="5" t="s">
        <v>8</v>
      </c>
      <c r="F2738" s="5" t="s">
        <v>9</v>
      </c>
      <c r="G2738" s="7">
        <v>6741</v>
      </c>
    </row>
    <row r="2739" spans="1:7" ht="16.5" x14ac:dyDescent="0.3">
      <c r="A2739" s="5" t="s">
        <v>63</v>
      </c>
      <c r="B2739" s="5" t="s">
        <v>35</v>
      </c>
      <c r="C2739" s="6" t="s">
        <v>36</v>
      </c>
      <c r="D2739" s="5" t="s">
        <v>39</v>
      </c>
      <c r="E2739" s="5" t="s">
        <v>10</v>
      </c>
      <c r="F2739" s="5" t="s">
        <v>9</v>
      </c>
      <c r="G2739" s="7">
        <v>6154</v>
      </c>
    </row>
    <row r="2740" spans="1:7" ht="16.5" x14ac:dyDescent="0.3">
      <c r="A2740" s="5" t="s">
        <v>63</v>
      </c>
      <c r="B2740" s="5" t="s">
        <v>35</v>
      </c>
      <c r="C2740" s="6" t="s">
        <v>36</v>
      </c>
      <c r="D2740" s="5" t="s">
        <v>39</v>
      </c>
      <c r="E2740" s="5" t="s">
        <v>11</v>
      </c>
      <c r="F2740" s="5" t="s">
        <v>9</v>
      </c>
      <c r="G2740" s="7">
        <v>17238</v>
      </c>
    </row>
    <row r="2741" spans="1:7" ht="16.5" x14ac:dyDescent="0.3">
      <c r="A2741" s="5" t="s">
        <v>63</v>
      </c>
      <c r="B2741" s="5" t="s">
        <v>35</v>
      </c>
      <c r="C2741" s="6" t="s">
        <v>36</v>
      </c>
      <c r="D2741" s="5" t="s">
        <v>39</v>
      </c>
      <c r="E2741" s="5" t="s">
        <v>12</v>
      </c>
      <c r="F2741" s="5" t="s">
        <v>13</v>
      </c>
      <c r="G2741" s="7">
        <v>27067</v>
      </c>
    </row>
    <row r="2742" spans="1:7" ht="16.5" x14ac:dyDescent="0.3">
      <c r="A2742" s="5" t="s">
        <v>63</v>
      </c>
      <c r="B2742" s="5" t="s">
        <v>35</v>
      </c>
      <c r="C2742" s="6" t="s">
        <v>36</v>
      </c>
      <c r="D2742" s="5" t="s">
        <v>39</v>
      </c>
      <c r="E2742" s="5" t="s">
        <v>14</v>
      </c>
      <c r="F2742" s="5" t="s">
        <v>13</v>
      </c>
      <c r="G2742" s="7">
        <v>17206</v>
      </c>
    </row>
    <row r="2743" spans="1:7" ht="16.5" x14ac:dyDescent="0.3">
      <c r="A2743" s="5" t="s">
        <v>63</v>
      </c>
      <c r="B2743" s="5" t="s">
        <v>35</v>
      </c>
      <c r="C2743" s="6" t="s">
        <v>36</v>
      </c>
      <c r="D2743" s="5" t="s">
        <v>39</v>
      </c>
      <c r="E2743" s="5" t="s">
        <v>15</v>
      </c>
      <c r="F2743" s="5" t="s">
        <v>13</v>
      </c>
      <c r="G2743" s="7">
        <v>29529</v>
      </c>
    </row>
    <row r="2744" spans="1:7" ht="16.5" x14ac:dyDescent="0.3">
      <c r="A2744" s="5" t="s">
        <v>63</v>
      </c>
      <c r="B2744" s="5" t="s">
        <v>35</v>
      </c>
      <c r="C2744" s="6" t="s">
        <v>36</v>
      </c>
      <c r="D2744" s="5" t="s">
        <v>39</v>
      </c>
      <c r="E2744" s="5" t="s">
        <v>16</v>
      </c>
      <c r="F2744" s="5" t="s">
        <v>17</v>
      </c>
      <c r="G2744" s="7">
        <v>12723</v>
      </c>
    </row>
    <row r="2745" spans="1:7" ht="16.5" x14ac:dyDescent="0.3">
      <c r="A2745" s="5" t="s">
        <v>63</v>
      </c>
      <c r="B2745" s="5" t="s">
        <v>35</v>
      </c>
      <c r="C2745" s="6" t="s">
        <v>36</v>
      </c>
      <c r="D2745" s="5" t="s">
        <v>39</v>
      </c>
      <c r="E2745" s="5" t="s">
        <v>18</v>
      </c>
      <c r="F2745" s="5" t="s">
        <v>17</v>
      </c>
      <c r="G2745" s="7">
        <v>24523</v>
      </c>
    </row>
    <row r="2746" spans="1:7" ht="16.5" x14ac:dyDescent="0.3">
      <c r="A2746" s="5" t="s">
        <v>63</v>
      </c>
      <c r="B2746" s="5" t="s">
        <v>35</v>
      </c>
      <c r="C2746" s="6" t="s">
        <v>36</v>
      </c>
      <c r="D2746" s="5" t="s">
        <v>39</v>
      </c>
      <c r="E2746" s="5" t="s">
        <v>19</v>
      </c>
      <c r="F2746" s="5" t="s">
        <v>17</v>
      </c>
      <c r="G2746" s="7">
        <v>17378</v>
      </c>
    </row>
    <row r="2747" spans="1:7" ht="16.5" x14ac:dyDescent="0.3">
      <c r="A2747" s="5" t="s">
        <v>63</v>
      </c>
      <c r="B2747" s="5" t="s">
        <v>35</v>
      </c>
      <c r="C2747" s="6" t="s">
        <v>36</v>
      </c>
      <c r="D2747" s="5" t="s">
        <v>39</v>
      </c>
      <c r="E2747" s="5" t="s">
        <v>20</v>
      </c>
      <c r="F2747" s="5" t="s">
        <v>21</v>
      </c>
      <c r="G2747" s="7">
        <v>14685</v>
      </c>
    </row>
    <row r="2748" spans="1:7" ht="16.5" x14ac:dyDescent="0.3">
      <c r="A2748" s="5" t="s">
        <v>63</v>
      </c>
      <c r="B2748" s="5" t="s">
        <v>35</v>
      </c>
      <c r="C2748" s="6" t="s">
        <v>36</v>
      </c>
      <c r="D2748" s="5" t="s">
        <v>39</v>
      </c>
      <c r="E2748" s="5" t="s">
        <v>22</v>
      </c>
      <c r="F2748" s="5" t="s">
        <v>21</v>
      </c>
      <c r="G2748" s="7">
        <v>29631</v>
      </c>
    </row>
    <row r="2749" spans="1:7" ht="16.5" x14ac:dyDescent="0.3">
      <c r="A2749" s="5" t="s">
        <v>63</v>
      </c>
      <c r="B2749" s="5" t="s">
        <v>35</v>
      </c>
      <c r="C2749" s="6" t="s">
        <v>36</v>
      </c>
      <c r="D2749" s="5" t="s">
        <v>39</v>
      </c>
      <c r="E2749" s="5" t="s">
        <v>23</v>
      </c>
      <c r="F2749" s="5" t="s">
        <v>21</v>
      </c>
      <c r="G2749" s="7">
        <v>28575</v>
      </c>
    </row>
    <row r="2750" spans="1:7" ht="16.5" x14ac:dyDescent="0.3">
      <c r="A2750" s="5" t="s">
        <v>64</v>
      </c>
      <c r="B2750" s="5" t="s">
        <v>35</v>
      </c>
      <c r="C2750" s="6" t="s">
        <v>36</v>
      </c>
      <c r="D2750" s="5" t="s">
        <v>39</v>
      </c>
      <c r="E2750" s="5" t="s">
        <v>8</v>
      </c>
      <c r="F2750" s="5" t="s">
        <v>9</v>
      </c>
      <c r="G2750" s="7">
        <v>12503</v>
      </c>
    </row>
    <row r="2751" spans="1:7" ht="16.5" x14ac:dyDescent="0.3">
      <c r="A2751" s="5" t="s">
        <v>64</v>
      </c>
      <c r="B2751" s="5" t="s">
        <v>35</v>
      </c>
      <c r="C2751" s="6" t="s">
        <v>36</v>
      </c>
      <c r="D2751" s="5" t="s">
        <v>39</v>
      </c>
      <c r="E2751" s="5" t="s">
        <v>10</v>
      </c>
      <c r="F2751" s="5" t="s">
        <v>9</v>
      </c>
      <c r="G2751" s="7">
        <v>7030</v>
      </c>
    </row>
    <row r="2752" spans="1:7" ht="16.5" x14ac:dyDescent="0.3">
      <c r="A2752" s="5" t="s">
        <v>64</v>
      </c>
      <c r="B2752" s="5" t="s">
        <v>35</v>
      </c>
      <c r="C2752" s="6" t="s">
        <v>36</v>
      </c>
      <c r="D2752" s="5" t="s">
        <v>39</v>
      </c>
      <c r="E2752" s="5" t="s">
        <v>11</v>
      </c>
      <c r="F2752" s="5" t="s">
        <v>9</v>
      </c>
      <c r="G2752" s="7">
        <v>28633</v>
      </c>
    </row>
    <row r="2753" spans="1:7" ht="16.5" x14ac:dyDescent="0.3">
      <c r="A2753" s="5" t="s">
        <v>64</v>
      </c>
      <c r="B2753" s="5" t="s">
        <v>35</v>
      </c>
      <c r="C2753" s="6" t="s">
        <v>36</v>
      </c>
      <c r="D2753" s="5" t="s">
        <v>39</v>
      </c>
      <c r="E2753" s="5" t="s">
        <v>12</v>
      </c>
      <c r="F2753" s="5" t="s">
        <v>13</v>
      </c>
      <c r="G2753" s="7">
        <v>25234</v>
      </c>
    </row>
    <row r="2754" spans="1:7" ht="16.5" x14ac:dyDescent="0.3">
      <c r="A2754" s="5" t="s">
        <v>64</v>
      </c>
      <c r="B2754" s="5" t="s">
        <v>35</v>
      </c>
      <c r="C2754" s="6" t="s">
        <v>36</v>
      </c>
      <c r="D2754" s="5" t="s">
        <v>39</v>
      </c>
      <c r="E2754" s="5" t="s">
        <v>14</v>
      </c>
      <c r="F2754" s="5" t="s">
        <v>13</v>
      </c>
      <c r="G2754" s="7">
        <v>8605</v>
      </c>
    </row>
    <row r="2755" spans="1:7" ht="16.5" x14ac:dyDescent="0.3">
      <c r="A2755" s="5" t="s">
        <v>64</v>
      </c>
      <c r="B2755" s="5" t="s">
        <v>35</v>
      </c>
      <c r="C2755" s="6" t="s">
        <v>36</v>
      </c>
      <c r="D2755" s="5" t="s">
        <v>39</v>
      </c>
      <c r="E2755" s="5" t="s">
        <v>15</v>
      </c>
      <c r="F2755" s="5" t="s">
        <v>13</v>
      </c>
      <c r="G2755" s="7">
        <v>10914</v>
      </c>
    </row>
    <row r="2756" spans="1:7" ht="16.5" x14ac:dyDescent="0.3">
      <c r="A2756" s="5" t="s">
        <v>64</v>
      </c>
      <c r="B2756" s="5" t="s">
        <v>35</v>
      </c>
      <c r="C2756" s="6" t="s">
        <v>36</v>
      </c>
      <c r="D2756" s="5" t="s">
        <v>39</v>
      </c>
      <c r="E2756" s="5" t="s">
        <v>16</v>
      </c>
      <c r="F2756" s="5" t="s">
        <v>17</v>
      </c>
      <c r="G2756" s="7">
        <v>27549</v>
      </c>
    </row>
    <row r="2757" spans="1:7" ht="16.5" x14ac:dyDescent="0.3">
      <c r="A2757" s="5" t="s">
        <v>64</v>
      </c>
      <c r="B2757" s="5" t="s">
        <v>35</v>
      </c>
      <c r="C2757" s="6" t="s">
        <v>36</v>
      </c>
      <c r="D2757" s="5" t="s">
        <v>39</v>
      </c>
      <c r="E2757" s="5" t="s">
        <v>18</v>
      </c>
      <c r="F2757" s="5" t="s">
        <v>17</v>
      </c>
      <c r="G2757" s="7">
        <v>6182</v>
      </c>
    </row>
    <row r="2758" spans="1:7" ht="16.5" x14ac:dyDescent="0.3">
      <c r="A2758" s="5" t="s">
        <v>64</v>
      </c>
      <c r="B2758" s="5" t="s">
        <v>35</v>
      </c>
      <c r="C2758" s="6" t="s">
        <v>36</v>
      </c>
      <c r="D2758" s="5" t="s">
        <v>39</v>
      </c>
      <c r="E2758" s="5" t="s">
        <v>19</v>
      </c>
      <c r="F2758" s="5" t="s">
        <v>17</v>
      </c>
      <c r="G2758" s="7">
        <v>2059</v>
      </c>
    </row>
    <row r="2759" spans="1:7" ht="16.5" x14ac:dyDescent="0.3">
      <c r="A2759" s="5" t="s">
        <v>64</v>
      </c>
      <c r="B2759" s="5" t="s">
        <v>35</v>
      </c>
      <c r="C2759" s="6" t="s">
        <v>36</v>
      </c>
      <c r="D2759" s="5" t="s">
        <v>39</v>
      </c>
      <c r="E2759" s="5" t="s">
        <v>20</v>
      </c>
      <c r="F2759" s="5" t="s">
        <v>21</v>
      </c>
      <c r="G2759" s="7">
        <v>29259</v>
      </c>
    </row>
    <row r="2760" spans="1:7" ht="16.5" x14ac:dyDescent="0.3">
      <c r="A2760" s="5" t="s">
        <v>64</v>
      </c>
      <c r="B2760" s="5" t="s">
        <v>35</v>
      </c>
      <c r="C2760" s="6" t="s">
        <v>36</v>
      </c>
      <c r="D2760" s="5" t="s">
        <v>39</v>
      </c>
      <c r="E2760" s="5" t="s">
        <v>22</v>
      </c>
      <c r="F2760" s="5" t="s">
        <v>21</v>
      </c>
      <c r="G2760" s="7">
        <v>19433</v>
      </c>
    </row>
    <row r="2761" spans="1:7" ht="16.5" x14ac:dyDescent="0.3">
      <c r="A2761" s="5" t="s">
        <v>64</v>
      </c>
      <c r="B2761" s="5" t="s">
        <v>35</v>
      </c>
      <c r="C2761" s="6" t="s">
        <v>36</v>
      </c>
      <c r="D2761" s="5" t="s">
        <v>39</v>
      </c>
      <c r="E2761" s="5" t="s">
        <v>23</v>
      </c>
      <c r="F2761" s="5" t="s">
        <v>21</v>
      </c>
      <c r="G2761" s="7">
        <v>16676</v>
      </c>
    </row>
    <row r="2762" spans="1:7" ht="16.5" x14ac:dyDescent="0.3">
      <c r="A2762" s="5" t="s">
        <v>65</v>
      </c>
      <c r="B2762" s="5" t="s">
        <v>35</v>
      </c>
      <c r="C2762" s="6" t="s">
        <v>36</v>
      </c>
      <c r="D2762" s="5" t="s">
        <v>39</v>
      </c>
      <c r="E2762" s="5" t="s">
        <v>8</v>
      </c>
      <c r="F2762" s="5" t="s">
        <v>9</v>
      </c>
      <c r="G2762" s="7">
        <v>21238</v>
      </c>
    </row>
    <row r="2763" spans="1:7" ht="16.5" x14ac:dyDescent="0.3">
      <c r="A2763" s="5" t="s">
        <v>65</v>
      </c>
      <c r="B2763" s="5" t="s">
        <v>35</v>
      </c>
      <c r="C2763" s="6" t="s">
        <v>36</v>
      </c>
      <c r="D2763" s="5" t="s">
        <v>39</v>
      </c>
      <c r="E2763" s="5" t="s">
        <v>10</v>
      </c>
      <c r="F2763" s="5" t="s">
        <v>9</v>
      </c>
      <c r="G2763" s="7">
        <v>27589</v>
      </c>
    </row>
    <row r="2764" spans="1:7" ht="16.5" x14ac:dyDescent="0.3">
      <c r="A2764" s="5" t="s">
        <v>65</v>
      </c>
      <c r="B2764" s="5" t="s">
        <v>35</v>
      </c>
      <c r="C2764" s="6" t="s">
        <v>36</v>
      </c>
      <c r="D2764" s="5" t="s">
        <v>39</v>
      </c>
      <c r="E2764" s="5" t="s">
        <v>11</v>
      </c>
      <c r="F2764" s="5" t="s">
        <v>9</v>
      </c>
      <c r="G2764" s="7">
        <v>22061</v>
      </c>
    </row>
    <row r="2765" spans="1:7" ht="16.5" x14ac:dyDescent="0.3">
      <c r="A2765" s="5" t="s">
        <v>65</v>
      </c>
      <c r="B2765" s="5" t="s">
        <v>35</v>
      </c>
      <c r="C2765" s="6" t="s">
        <v>36</v>
      </c>
      <c r="D2765" s="5" t="s">
        <v>39</v>
      </c>
      <c r="E2765" s="5" t="s">
        <v>12</v>
      </c>
      <c r="F2765" s="5" t="s">
        <v>13</v>
      </c>
      <c r="G2765" s="7">
        <v>18339</v>
      </c>
    </row>
    <row r="2766" spans="1:7" ht="16.5" x14ac:dyDescent="0.3">
      <c r="A2766" s="5" t="s">
        <v>65</v>
      </c>
      <c r="B2766" s="5" t="s">
        <v>35</v>
      </c>
      <c r="C2766" s="6" t="s">
        <v>36</v>
      </c>
      <c r="D2766" s="5" t="s">
        <v>39</v>
      </c>
      <c r="E2766" s="5" t="s">
        <v>14</v>
      </c>
      <c r="F2766" s="5" t="s">
        <v>13</v>
      </c>
      <c r="G2766" s="7">
        <v>28238</v>
      </c>
    </row>
    <row r="2767" spans="1:7" ht="16.5" x14ac:dyDescent="0.3">
      <c r="A2767" s="5" t="s">
        <v>65</v>
      </c>
      <c r="B2767" s="5" t="s">
        <v>35</v>
      </c>
      <c r="C2767" s="6" t="s">
        <v>36</v>
      </c>
      <c r="D2767" s="5" t="s">
        <v>39</v>
      </c>
      <c r="E2767" s="5" t="s">
        <v>15</v>
      </c>
      <c r="F2767" s="5" t="s">
        <v>13</v>
      </c>
      <c r="G2767" s="7">
        <v>22798</v>
      </c>
    </row>
    <row r="2768" spans="1:7" ht="16.5" x14ac:dyDescent="0.3">
      <c r="A2768" s="5" t="s">
        <v>65</v>
      </c>
      <c r="B2768" s="5" t="s">
        <v>35</v>
      </c>
      <c r="C2768" s="6" t="s">
        <v>36</v>
      </c>
      <c r="D2768" s="5" t="s">
        <v>39</v>
      </c>
      <c r="E2768" s="5" t="s">
        <v>16</v>
      </c>
      <c r="F2768" s="5" t="s">
        <v>17</v>
      </c>
      <c r="G2768" s="7">
        <v>14104</v>
      </c>
    </row>
    <row r="2769" spans="1:7" ht="16.5" x14ac:dyDescent="0.3">
      <c r="A2769" s="5" t="s">
        <v>65</v>
      </c>
      <c r="B2769" s="5" t="s">
        <v>35</v>
      </c>
      <c r="C2769" s="6" t="s">
        <v>36</v>
      </c>
      <c r="D2769" s="5" t="s">
        <v>39</v>
      </c>
      <c r="E2769" s="5" t="s">
        <v>18</v>
      </c>
      <c r="F2769" s="5" t="s">
        <v>17</v>
      </c>
      <c r="G2769" s="7">
        <v>23387</v>
      </c>
    </row>
    <row r="2770" spans="1:7" ht="16.5" x14ac:dyDescent="0.3">
      <c r="A2770" s="5" t="s">
        <v>65</v>
      </c>
      <c r="B2770" s="5" t="s">
        <v>35</v>
      </c>
      <c r="C2770" s="6" t="s">
        <v>36</v>
      </c>
      <c r="D2770" s="5" t="s">
        <v>39</v>
      </c>
      <c r="E2770" s="5" t="s">
        <v>19</v>
      </c>
      <c r="F2770" s="5" t="s">
        <v>17</v>
      </c>
      <c r="G2770" s="7">
        <v>4140</v>
      </c>
    </row>
    <row r="2771" spans="1:7" ht="16.5" x14ac:dyDescent="0.3">
      <c r="A2771" s="5" t="s">
        <v>65</v>
      </c>
      <c r="B2771" s="5" t="s">
        <v>35</v>
      </c>
      <c r="C2771" s="6" t="s">
        <v>36</v>
      </c>
      <c r="D2771" s="5" t="s">
        <v>39</v>
      </c>
      <c r="E2771" s="5" t="s">
        <v>20</v>
      </c>
      <c r="F2771" s="5" t="s">
        <v>21</v>
      </c>
      <c r="G2771" s="7">
        <v>27684</v>
      </c>
    </row>
    <row r="2772" spans="1:7" ht="16.5" x14ac:dyDescent="0.3">
      <c r="A2772" s="5" t="s">
        <v>65</v>
      </c>
      <c r="B2772" s="5" t="s">
        <v>35</v>
      </c>
      <c r="C2772" s="6" t="s">
        <v>36</v>
      </c>
      <c r="D2772" s="5" t="s">
        <v>39</v>
      </c>
      <c r="E2772" s="5" t="s">
        <v>22</v>
      </c>
      <c r="F2772" s="5" t="s">
        <v>21</v>
      </c>
      <c r="G2772" s="7">
        <v>24929</v>
      </c>
    </row>
    <row r="2773" spans="1:7" ht="16.5" x14ac:dyDescent="0.3">
      <c r="A2773" s="5" t="s">
        <v>65</v>
      </c>
      <c r="B2773" s="5" t="s">
        <v>35</v>
      </c>
      <c r="C2773" s="6" t="s">
        <v>36</v>
      </c>
      <c r="D2773" s="5" t="s">
        <v>39</v>
      </c>
      <c r="E2773" s="5" t="s">
        <v>23</v>
      </c>
      <c r="F2773" s="5" t="s">
        <v>21</v>
      </c>
      <c r="G2773" s="7">
        <v>15542</v>
      </c>
    </row>
    <row r="2774" spans="1:7" ht="16.5" x14ac:dyDescent="0.3">
      <c r="A2774" s="5" t="s">
        <v>66</v>
      </c>
      <c r="B2774" s="5" t="s">
        <v>35</v>
      </c>
      <c r="C2774" s="6" t="s">
        <v>36</v>
      </c>
      <c r="D2774" s="5" t="s">
        <v>39</v>
      </c>
      <c r="E2774" s="5" t="s">
        <v>8</v>
      </c>
      <c r="F2774" s="5" t="s">
        <v>9</v>
      </c>
      <c r="G2774" s="7">
        <v>26567</v>
      </c>
    </row>
    <row r="2775" spans="1:7" ht="16.5" x14ac:dyDescent="0.3">
      <c r="A2775" s="5" t="s">
        <v>66</v>
      </c>
      <c r="B2775" s="5" t="s">
        <v>35</v>
      </c>
      <c r="C2775" s="6" t="s">
        <v>36</v>
      </c>
      <c r="D2775" s="5" t="s">
        <v>39</v>
      </c>
      <c r="E2775" s="5" t="s">
        <v>10</v>
      </c>
      <c r="F2775" s="5" t="s">
        <v>9</v>
      </c>
      <c r="G2775" s="7">
        <v>23965</v>
      </c>
    </row>
    <row r="2776" spans="1:7" ht="16.5" x14ac:dyDescent="0.3">
      <c r="A2776" s="5" t="s">
        <v>66</v>
      </c>
      <c r="B2776" s="5" t="s">
        <v>35</v>
      </c>
      <c r="C2776" s="6" t="s">
        <v>36</v>
      </c>
      <c r="D2776" s="5" t="s">
        <v>39</v>
      </c>
      <c r="E2776" s="5" t="s">
        <v>11</v>
      </c>
      <c r="F2776" s="5" t="s">
        <v>9</v>
      </c>
      <c r="G2776" s="7">
        <v>5062</v>
      </c>
    </row>
    <row r="2777" spans="1:7" ht="16.5" x14ac:dyDescent="0.3">
      <c r="A2777" s="5" t="s">
        <v>66</v>
      </c>
      <c r="B2777" s="5" t="s">
        <v>35</v>
      </c>
      <c r="C2777" s="6" t="s">
        <v>36</v>
      </c>
      <c r="D2777" s="5" t="s">
        <v>39</v>
      </c>
      <c r="E2777" s="5" t="s">
        <v>12</v>
      </c>
      <c r="F2777" s="5" t="s">
        <v>13</v>
      </c>
      <c r="G2777" s="7">
        <v>26017</v>
      </c>
    </row>
    <row r="2778" spans="1:7" ht="16.5" x14ac:dyDescent="0.3">
      <c r="A2778" s="5" t="s">
        <v>66</v>
      </c>
      <c r="B2778" s="5" t="s">
        <v>35</v>
      </c>
      <c r="C2778" s="6" t="s">
        <v>36</v>
      </c>
      <c r="D2778" s="5" t="s">
        <v>39</v>
      </c>
      <c r="E2778" s="5" t="s">
        <v>14</v>
      </c>
      <c r="F2778" s="5" t="s">
        <v>13</v>
      </c>
      <c r="G2778" s="7">
        <v>6965</v>
      </c>
    </row>
    <row r="2779" spans="1:7" ht="16.5" x14ac:dyDescent="0.3">
      <c r="A2779" s="5" t="s">
        <v>66</v>
      </c>
      <c r="B2779" s="5" t="s">
        <v>35</v>
      </c>
      <c r="C2779" s="6" t="s">
        <v>36</v>
      </c>
      <c r="D2779" s="5" t="s">
        <v>39</v>
      </c>
      <c r="E2779" s="5" t="s">
        <v>15</v>
      </c>
      <c r="F2779" s="5" t="s">
        <v>13</v>
      </c>
      <c r="G2779" s="7">
        <v>2268</v>
      </c>
    </row>
    <row r="2780" spans="1:7" ht="16.5" x14ac:dyDescent="0.3">
      <c r="A2780" s="5" t="s">
        <v>66</v>
      </c>
      <c r="B2780" s="5" t="s">
        <v>35</v>
      </c>
      <c r="C2780" s="6" t="s">
        <v>36</v>
      </c>
      <c r="D2780" s="5" t="s">
        <v>39</v>
      </c>
      <c r="E2780" s="5" t="s">
        <v>16</v>
      </c>
      <c r="F2780" s="5" t="s">
        <v>17</v>
      </c>
      <c r="G2780" s="7">
        <v>16579</v>
      </c>
    </row>
    <row r="2781" spans="1:7" ht="16.5" x14ac:dyDescent="0.3">
      <c r="A2781" s="5" t="s">
        <v>66</v>
      </c>
      <c r="B2781" s="5" t="s">
        <v>35</v>
      </c>
      <c r="C2781" s="6" t="s">
        <v>36</v>
      </c>
      <c r="D2781" s="5" t="s">
        <v>39</v>
      </c>
      <c r="E2781" s="5" t="s">
        <v>18</v>
      </c>
      <c r="F2781" s="5" t="s">
        <v>17</v>
      </c>
      <c r="G2781" s="7">
        <v>14963</v>
      </c>
    </row>
    <row r="2782" spans="1:7" ht="16.5" x14ac:dyDescent="0.3">
      <c r="A2782" s="5" t="s">
        <v>66</v>
      </c>
      <c r="B2782" s="5" t="s">
        <v>35</v>
      </c>
      <c r="C2782" s="6" t="s">
        <v>36</v>
      </c>
      <c r="D2782" s="5" t="s">
        <v>39</v>
      </c>
      <c r="E2782" s="5" t="s">
        <v>19</v>
      </c>
      <c r="F2782" s="5" t="s">
        <v>17</v>
      </c>
      <c r="G2782" s="7">
        <v>9890</v>
      </c>
    </row>
    <row r="2783" spans="1:7" ht="16.5" x14ac:dyDescent="0.3">
      <c r="A2783" s="5" t="s">
        <v>66</v>
      </c>
      <c r="B2783" s="5" t="s">
        <v>35</v>
      </c>
      <c r="C2783" s="6" t="s">
        <v>36</v>
      </c>
      <c r="D2783" s="5" t="s">
        <v>39</v>
      </c>
      <c r="E2783" s="5" t="s">
        <v>20</v>
      </c>
      <c r="F2783" s="5" t="s">
        <v>21</v>
      </c>
      <c r="G2783" s="7">
        <v>12128</v>
      </c>
    </row>
    <row r="2784" spans="1:7" ht="16.5" x14ac:dyDescent="0.3">
      <c r="A2784" s="5" t="s">
        <v>66</v>
      </c>
      <c r="B2784" s="5" t="s">
        <v>35</v>
      </c>
      <c r="C2784" s="6" t="s">
        <v>36</v>
      </c>
      <c r="D2784" s="5" t="s">
        <v>39</v>
      </c>
      <c r="E2784" s="5" t="s">
        <v>22</v>
      </c>
      <c r="F2784" s="5" t="s">
        <v>21</v>
      </c>
      <c r="G2784" s="7">
        <v>3241</v>
      </c>
    </row>
    <row r="2785" spans="1:7" ht="16.5" x14ac:dyDescent="0.3">
      <c r="A2785" s="5" t="s">
        <v>66</v>
      </c>
      <c r="B2785" s="5" t="s">
        <v>35</v>
      </c>
      <c r="C2785" s="6" t="s">
        <v>36</v>
      </c>
      <c r="D2785" s="5" t="s">
        <v>39</v>
      </c>
      <c r="E2785" s="5" t="s">
        <v>23</v>
      </c>
      <c r="F2785" s="5" t="s">
        <v>21</v>
      </c>
      <c r="G2785" s="7">
        <v>28785</v>
      </c>
    </row>
    <row r="2786" spans="1:7" ht="16.5" x14ac:dyDescent="0.3">
      <c r="A2786" s="5" t="s">
        <v>63</v>
      </c>
      <c r="B2786" s="5" t="s">
        <v>35</v>
      </c>
      <c r="C2786" s="6" t="s">
        <v>36</v>
      </c>
      <c r="D2786" s="5" t="s">
        <v>40</v>
      </c>
      <c r="E2786" s="5" t="s">
        <v>8</v>
      </c>
      <c r="F2786" s="5" t="s">
        <v>9</v>
      </c>
      <c r="G2786" s="7">
        <v>6011</v>
      </c>
    </row>
    <row r="2787" spans="1:7" ht="16.5" x14ac:dyDescent="0.3">
      <c r="A2787" s="5" t="s">
        <v>63</v>
      </c>
      <c r="B2787" s="5" t="s">
        <v>35</v>
      </c>
      <c r="C2787" s="6" t="s">
        <v>36</v>
      </c>
      <c r="D2787" s="5" t="s">
        <v>40</v>
      </c>
      <c r="E2787" s="5" t="s">
        <v>10</v>
      </c>
      <c r="F2787" s="5" t="s">
        <v>9</v>
      </c>
      <c r="G2787" s="7">
        <v>16318</v>
      </c>
    </row>
    <row r="2788" spans="1:7" ht="16.5" x14ac:dyDescent="0.3">
      <c r="A2788" s="5" t="s">
        <v>63</v>
      </c>
      <c r="B2788" s="5" t="s">
        <v>35</v>
      </c>
      <c r="C2788" s="6" t="s">
        <v>36</v>
      </c>
      <c r="D2788" s="5" t="s">
        <v>40</v>
      </c>
      <c r="E2788" s="5" t="s">
        <v>11</v>
      </c>
      <c r="F2788" s="5" t="s">
        <v>9</v>
      </c>
      <c r="G2788" s="7">
        <v>12712</v>
      </c>
    </row>
    <row r="2789" spans="1:7" ht="16.5" x14ac:dyDescent="0.3">
      <c r="A2789" s="5" t="s">
        <v>63</v>
      </c>
      <c r="B2789" s="5" t="s">
        <v>35</v>
      </c>
      <c r="C2789" s="6" t="s">
        <v>36</v>
      </c>
      <c r="D2789" s="5" t="s">
        <v>40</v>
      </c>
      <c r="E2789" s="5" t="s">
        <v>12</v>
      </c>
      <c r="F2789" s="5" t="s">
        <v>13</v>
      </c>
      <c r="G2789" s="7">
        <v>20542</v>
      </c>
    </row>
    <row r="2790" spans="1:7" ht="16.5" x14ac:dyDescent="0.3">
      <c r="A2790" s="5" t="s">
        <v>63</v>
      </c>
      <c r="B2790" s="5" t="s">
        <v>35</v>
      </c>
      <c r="C2790" s="6" t="s">
        <v>36</v>
      </c>
      <c r="D2790" s="5" t="s">
        <v>40</v>
      </c>
      <c r="E2790" s="5" t="s">
        <v>14</v>
      </c>
      <c r="F2790" s="5" t="s">
        <v>13</v>
      </c>
      <c r="G2790" s="7">
        <v>7988</v>
      </c>
    </row>
    <row r="2791" spans="1:7" ht="16.5" x14ac:dyDescent="0.3">
      <c r="A2791" s="5" t="s">
        <v>63</v>
      </c>
      <c r="B2791" s="5" t="s">
        <v>35</v>
      </c>
      <c r="C2791" s="6" t="s">
        <v>36</v>
      </c>
      <c r="D2791" s="5" t="s">
        <v>40</v>
      </c>
      <c r="E2791" s="5" t="s">
        <v>15</v>
      </c>
      <c r="F2791" s="5" t="s">
        <v>13</v>
      </c>
      <c r="G2791" s="7">
        <v>20279</v>
      </c>
    </row>
    <row r="2792" spans="1:7" ht="16.5" x14ac:dyDescent="0.3">
      <c r="A2792" s="5" t="s">
        <v>63</v>
      </c>
      <c r="B2792" s="5" t="s">
        <v>35</v>
      </c>
      <c r="C2792" s="6" t="s">
        <v>36</v>
      </c>
      <c r="D2792" s="5" t="s">
        <v>40</v>
      </c>
      <c r="E2792" s="5" t="s">
        <v>16</v>
      </c>
      <c r="F2792" s="5" t="s">
        <v>17</v>
      </c>
      <c r="G2792" s="7">
        <v>28274</v>
      </c>
    </row>
    <row r="2793" spans="1:7" ht="16.5" x14ac:dyDescent="0.3">
      <c r="A2793" s="5" t="s">
        <v>63</v>
      </c>
      <c r="B2793" s="5" t="s">
        <v>35</v>
      </c>
      <c r="C2793" s="6" t="s">
        <v>36</v>
      </c>
      <c r="D2793" s="5" t="s">
        <v>40</v>
      </c>
      <c r="E2793" s="5" t="s">
        <v>18</v>
      </c>
      <c r="F2793" s="5" t="s">
        <v>17</v>
      </c>
      <c r="G2793" s="7">
        <v>12649</v>
      </c>
    </row>
    <row r="2794" spans="1:7" ht="16.5" x14ac:dyDescent="0.3">
      <c r="A2794" s="5" t="s">
        <v>63</v>
      </c>
      <c r="B2794" s="5" t="s">
        <v>35</v>
      </c>
      <c r="C2794" s="6" t="s">
        <v>36</v>
      </c>
      <c r="D2794" s="5" t="s">
        <v>40</v>
      </c>
      <c r="E2794" s="5" t="s">
        <v>19</v>
      </c>
      <c r="F2794" s="5" t="s">
        <v>17</v>
      </c>
      <c r="G2794" s="7">
        <v>10176</v>
      </c>
    </row>
    <row r="2795" spans="1:7" ht="16.5" x14ac:dyDescent="0.3">
      <c r="A2795" s="5" t="s">
        <v>63</v>
      </c>
      <c r="B2795" s="5" t="s">
        <v>35</v>
      </c>
      <c r="C2795" s="6" t="s">
        <v>36</v>
      </c>
      <c r="D2795" s="5" t="s">
        <v>40</v>
      </c>
      <c r="E2795" s="5" t="s">
        <v>20</v>
      </c>
      <c r="F2795" s="5" t="s">
        <v>21</v>
      </c>
      <c r="G2795" s="7">
        <v>21215</v>
      </c>
    </row>
    <row r="2796" spans="1:7" ht="16.5" x14ac:dyDescent="0.3">
      <c r="A2796" s="5" t="s">
        <v>63</v>
      </c>
      <c r="B2796" s="5" t="s">
        <v>35</v>
      </c>
      <c r="C2796" s="6" t="s">
        <v>36</v>
      </c>
      <c r="D2796" s="5" t="s">
        <v>40</v>
      </c>
      <c r="E2796" s="5" t="s">
        <v>22</v>
      </c>
      <c r="F2796" s="5" t="s">
        <v>21</v>
      </c>
      <c r="G2796" s="7">
        <v>20123</v>
      </c>
    </row>
    <row r="2797" spans="1:7" ht="16.5" x14ac:dyDescent="0.3">
      <c r="A2797" s="5" t="s">
        <v>63</v>
      </c>
      <c r="B2797" s="5" t="s">
        <v>35</v>
      </c>
      <c r="C2797" s="6" t="s">
        <v>36</v>
      </c>
      <c r="D2797" s="5" t="s">
        <v>40</v>
      </c>
      <c r="E2797" s="5" t="s">
        <v>23</v>
      </c>
      <c r="F2797" s="5" t="s">
        <v>21</v>
      </c>
      <c r="G2797" s="7">
        <v>26154</v>
      </c>
    </row>
    <row r="2798" spans="1:7" ht="16.5" x14ac:dyDescent="0.3">
      <c r="A2798" s="5" t="s">
        <v>64</v>
      </c>
      <c r="B2798" s="5" t="s">
        <v>35</v>
      </c>
      <c r="C2798" s="6" t="s">
        <v>36</v>
      </c>
      <c r="D2798" s="5" t="s">
        <v>40</v>
      </c>
      <c r="E2798" s="5" t="s">
        <v>8</v>
      </c>
      <c r="F2798" s="5" t="s">
        <v>9</v>
      </c>
      <c r="G2798" s="7">
        <v>19343</v>
      </c>
    </row>
    <row r="2799" spans="1:7" ht="16.5" x14ac:dyDescent="0.3">
      <c r="A2799" s="5" t="s">
        <v>64</v>
      </c>
      <c r="B2799" s="5" t="s">
        <v>35</v>
      </c>
      <c r="C2799" s="6" t="s">
        <v>36</v>
      </c>
      <c r="D2799" s="5" t="s">
        <v>40</v>
      </c>
      <c r="E2799" s="5" t="s">
        <v>10</v>
      </c>
      <c r="F2799" s="5" t="s">
        <v>9</v>
      </c>
      <c r="G2799" s="7">
        <v>5364</v>
      </c>
    </row>
    <row r="2800" spans="1:7" ht="16.5" x14ac:dyDescent="0.3">
      <c r="A2800" s="5" t="s">
        <v>64</v>
      </c>
      <c r="B2800" s="5" t="s">
        <v>35</v>
      </c>
      <c r="C2800" s="6" t="s">
        <v>36</v>
      </c>
      <c r="D2800" s="5" t="s">
        <v>40</v>
      </c>
      <c r="E2800" s="5" t="s">
        <v>11</v>
      </c>
      <c r="F2800" s="5" t="s">
        <v>9</v>
      </c>
      <c r="G2800" s="7">
        <v>17348</v>
      </c>
    </row>
    <row r="2801" spans="1:7" ht="16.5" x14ac:dyDescent="0.3">
      <c r="A2801" s="5" t="s">
        <v>64</v>
      </c>
      <c r="B2801" s="5" t="s">
        <v>35</v>
      </c>
      <c r="C2801" s="6" t="s">
        <v>36</v>
      </c>
      <c r="D2801" s="5" t="s">
        <v>40</v>
      </c>
      <c r="E2801" s="5" t="s">
        <v>12</v>
      </c>
      <c r="F2801" s="5" t="s">
        <v>13</v>
      </c>
      <c r="G2801" s="7">
        <v>6226</v>
      </c>
    </row>
    <row r="2802" spans="1:7" ht="16.5" x14ac:dyDescent="0.3">
      <c r="A2802" s="5" t="s">
        <v>64</v>
      </c>
      <c r="B2802" s="5" t="s">
        <v>35</v>
      </c>
      <c r="C2802" s="6" t="s">
        <v>36</v>
      </c>
      <c r="D2802" s="5" t="s">
        <v>40</v>
      </c>
      <c r="E2802" s="5" t="s">
        <v>14</v>
      </c>
      <c r="F2802" s="5" t="s">
        <v>13</v>
      </c>
      <c r="G2802" s="7">
        <v>7778</v>
      </c>
    </row>
    <row r="2803" spans="1:7" ht="16.5" x14ac:dyDescent="0.3">
      <c r="A2803" s="5" t="s">
        <v>64</v>
      </c>
      <c r="B2803" s="5" t="s">
        <v>35</v>
      </c>
      <c r="C2803" s="6" t="s">
        <v>36</v>
      </c>
      <c r="D2803" s="5" t="s">
        <v>40</v>
      </c>
      <c r="E2803" s="5" t="s">
        <v>15</v>
      </c>
      <c r="F2803" s="5" t="s">
        <v>13</v>
      </c>
      <c r="G2803" s="7">
        <v>6679</v>
      </c>
    </row>
    <row r="2804" spans="1:7" ht="16.5" x14ac:dyDescent="0.3">
      <c r="A2804" s="5" t="s">
        <v>64</v>
      </c>
      <c r="B2804" s="5" t="s">
        <v>35</v>
      </c>
      <c r="C2804" s="6" t="s">
        <v>36</v>
      </c>
      <c r="D2804" s="5" t="s">
        <v>40</v>
      </c>
      <c r="E2804" s="5" t="s">
        <v>16</v>
      </c>
      <c r="F2804" s="5" t="s">
        <v>17</v>
      </c>
      <c r="G2804" s="7">
        <v>26505</v>
      </c>
    </row>
    <row r="2805" spans="1:7" ht="16.5" x14ac:dyDescent="0.3">
      <c r="A2805" s="5" t="s">
        <v>64</v>
      </c>
      <c r="B2805" s="5" t="s">
        <v>35</v>
      </c>
      <c r="C2805" s="6" t="s">
        <v>36</v>
      </c>
      <c r="D2805" s="5" t="s">
        <v>40</v>
      </c>
      <c r="E2805" s="5" t="s">
        <v>18</v>
      </c>
      <c r="F2805" s="5" t="s">
        <v>17</v>
      </c>
      <c r="G2805" s="7">
        <v>20348</v>
      </c>
    </row>
    <row r="2806" spans="1:7" ht="16.5" x14ac:dyDescent="0.3">
      <c r="A2806" s="5" t="s">
        <v>64</v>
      </c>
      <c r="B2806" s="5" t="s">
        <v>35</v>
      </c>
      <c r="C2806" s="6" t="s">
        <v>36</v>
      </c>
      <c r="D2806" s="5" t="s">
        <v>40</v>
      </c>
      <c r="E2806" s="5" t="s">
        <v>19</v>
      </c>
      <c r="F2806" s="5" t="s">
        <v>17</v>
      </c>
      <c r="G2806" s="7">
        <v>10370</v>
      </c>
    </row>
    <row r="2807" spans="1:7" ht="16.5" x14ac:dyDescent="0.3">
      <c r="A2807" s="5" t="s">
        <v>64</v>
      </c>
      <c r="B2807" s="5" t="s">
        <v>35</v>
      </c>
      <c r="C2807" s="6" t="s">
        <v>36</v>
      </c>
      <c r="D2807" s="5" t="s">
        <v>40</v>
      </c>
      <c r="E2807" s="5" t="s">
        <v>20</v>
      </c>
      <c r="F2807" s="5" t="s">
        <v>21</v>
      </c>
      <c r="G2807" s="7">
        <v>7728</v>
      </c>
    </row>
    <row r="2808" spans="1:7" ht="16.5" x14ac:dyDescent="0.3">
      <c r="A2808" s="5" t="s">
        <v>64</v>
      </c>
      <c r="B2808" s="5" t="s">
        <v>35</v>
      </c>
      <c r="C2808" s="6" t="s">
        <v>36</v>
      </c>
      <c r="D2808" s="5" t="s">
        <v>40</v>
      </c>
      <c r="E2808" s="5" t="s">
        <v>22</v>
      </c>
      <c r="F2808" s="5" t="s">
        <v>21</v>
      </c>
      <c r="G2808" s="7">
        <v>3523</v>
      </c>
    </row>
    <row r="2809" spans="1:7" ht="16.5" x14ac:dyDescent="0.3">
      <c r="A2809" s="5" t="s">
        <v>64</v>
      </c>
      <c r="B2809" s="5" t="s">
        <v>35</v>
      </c>
      <c r="C2809" s="6" t="s">
        <v>36</v>
      </c>
      <c r="D2809" s="5" t="s">
        <v>40</v>
      </c>
      <c r="E2809" s="5" t="s">
        <v>23</v>
      </c>
      <c r="F2809" s="5" t="s">
        <v>21</v>
      </c>
      <c r="G2809" s="7">
        <v>18470</v>
      </c>
    </row>
    <row r="2810" spans="1:7" ht="16.5" x14ac:dyDescent="0.3">
      <c r="A2810" s="5" t="s">
        <v>65</v>
      </c>
      <c r="B2810" s="5" t="s">
        <v>35</v>
      </c>
      <c r="C2810" s="6" t="s">
        <v>36</v>
      </c>
      <c r="D2810" s="5" t="s">
        <v>40</v>
      </c>
      <c r="E2810" s="5" t="s">
        <v>8</v>
      </c>
      <c r="F2810" s="5" t="s">
        <v>9</v>
      </c>
      <c r="G2810" s="7">
        <v>16441</v>
      </c>
    </row>
    <row r="2811" spans="1:7" ht="16.5" x14ac:dyDescent="0.3">
      <c r="A2811" s="5" t="s">
        <v>65</v>
      </c>
      <c r="B2811" s="5" t="s">
        <v>35</v>
      </c>
      <c r="C2811" s="6" t="s">
        <v>36</v>
      </c>
      <c r="D2811" s="5" t="s">
        <v>40</v>
      </c>
      <c r="E2811" s="5" t="s">
        <v>10</v>
      </c>
      <c r="F2811" s="5" t="s">
        <v>9</v>
      </c>
      <c r="G2811" s="7">
        <v>24101</v>
      </c>
    </row>
    <row r="2812" spans="1:7" ht="16.5" x14ac:dyDescent="0.3">
      <c r="A2812" s="5" t="s">
        <v>65</v>
      </c>
      <c r="B2812" s="5" t="s">
        <v>35</v>
      </c>
      <c r="C2812" s="6" t="s">
        <v>36</v>
      </c>
      <c r="D2812" s="5" t="s">
        <v>40</v>
      </c>
      <c r="E2812" s="5" t="s">
        <v>11</v>
      </c>
      <c r="F2812" s="5" t="s">
        <v>9</v>
      </c>
      <c r="G2812" s="7">
        <v>8426</v>
      </c>
    </row>
    <row r="2813" spans="1:7" ht="16.5" x14ac:dyDescent="0.3">
      <c r="A2813" s="5" t="s">
        <v>65</v>
      </c>
      <c r="B2813" s="5" t="s">
        <v>35</v>
      </c>
      <c r="C2813" s="6" t="s">
        <v>36</v>
      </c>
      <c r="D2813" s="5" t="s">
        <v>40</v>
      </c>
      <c r="E2813" s="5" t="s">
        <v>12</v>
      </c>
      <c r="F2813" s="5" t="s">
        <v>13</v>
      </c>
      <c r="G2813" s="7">
        <v>1742</v>
      </c>
    </row>
    <row r="2814" spans="1:7" ht="16.5" x14ac:dyDescent="0.3">
      <c r="A2814" s="5" t="s">
        <v>65</v>
      </c>
      <c r="B2814" s="5" t="s">
        <v>35</v>
      </c>
      <c r="C2814" s="6" t="s">
        <v>36</v>
      </c>
      <c r="D2814" s="5" t="s">
        <v>40</v>
      </c>
      <c r="E2814" s="5" t="s">
        <v>14</v>
      </c>
      <c r="F2814" s="5" t="s">
        <v>13</v>
      </c>
      <c r="G2814" s="7">
        <v>11157</v>
      </c>
    </row>
    <row r="2815" spans="1:7" ht="16.5" x14ac:dyDescent="0.3">
      <c r="A2815" s="5" t="s">
        <v>65</v>
      </c>
      <c r="B2815" s="5" t="s">
        <v>35</v>
      </c>
      <c r="C2815" s="6" t="s">
        <v>36</v>
      </c>
      <c r="D2815" s="5" t="s">
        <v>40</v>
      </c>
      <c r="E2815" s="5" t="s">
        <v>15</v>
      </c>
      <c r="F2815" s="5" t="s">
        <v>13</v>
      </c>
      <c r="G2815" s="7">
        <v>20505</v>
      </c>
    </row>
    <row r="2816" spans="1:7" ht="16.5" x14ac:dyDescent="0.3">
      <c r="A2816" s="5" t="s">
        <v>65</v>
      </c>
      <c r="B2816" s="5" t="s">
        <v>35</v>
      </c>
      <c r="C2816" s="6" t="s">
        <v>36</v>
      </c>
      <c r="D2816" s="5" t="s">
        <v>40</v>
      </c>
      <c r="E2816" s="5" t="s">
        <v>16</v>
      </c>
      <c r="F2816" s="5" t="s">
        <v>17</v>
      </c>
      <c r="G2816" s="7">
        <v>28239</v>
      </c>
    </row>
    <row r="2817" spans="1:7" ht="16.5" x14ac:dyDescent="0.3">
      <c r="A2817" s="5" t="s">
        <v>65</v>
      </c>
      <c r="B2817" s="5" t="s">
        <v>35</v>
      </c>
      <c r="C2817" s="6" t="s">
        <v>36</v>
      </c>
      <c r="D2817" s="5" t="s">
        <v>40</v>
      </c>
      <c r="E2817" s="5" t="s">
        <v>18</v>
      </c>
      <c r="F2817" s="5" t="s">
        <v>17</v>
      </c>
      <c r="G2817" s="7">
        <v>14747</v>
      </c>
    </row>
    <row r="2818" spans="1:7" ht="16.5" x14ac:dyDescent="0.3">
      <c r="A2818" s="5" t="s">
        <v>65</v>
      </c>
      <c r="B2818" s="5" t="s">
        <v>35</v>
      </c>
      <c r="C2818" s="6" t="s">
        <v>36</v>
      </c>
      <c r="D2818" s="5" t="s">
        <v>40</v>
      </c>
      <c r="E2818" s="5" t="s">
        <v>19</v>
      </c>
      <c r="F2818" s="5" t="s">
        <v>17</v>
      </c>
      <c r="G2818" s="7">
        <v>16249</v>
      </c>
    </row>
    <row r="2819" spans="1:7" ht="16.5" x14ac:dyDescent="0.3">
      <c r="A2819" s="5" t="s">
        <v>65</v>
      </c>
      <c r="B2819" s="5" t="s">
        <v>35</v>
      </c>
      <c r="C2819" s="6" t="s">
        <v>36</v>
      </c>
      <c r="D2819" s="5" t="s">
        <v>40</v>
      </c>
      <c r="E2819" s="5" t="s">
        <v>20</v>
      </c>
      <c r="F2819" s="5" t="s">
        <v>21</v>
      </c>
      <c r="G2819" s="7">
        <v>23175</v>
      </c>
    </row>
    <row r="2820" spans="1:7" ht="16.5" x14ac:dyDescent="0.3">
      <c r="A2820" s="5" t="s">
        <v>65</v>
      </c>
      <c r="B2820" s="5" t="s">
        <v>35</v>
      </c>
      <c r="C2820" s="6" t="s">
        <v>36</v>
      </c>
      <c r="D2820" s="5" t="s">
        <v>40</v>
      </c>
      <c r="E2820" s="5" t="s">
        <v>22</v>
      </c>
      <c r="F2820" s="5" t="s">
        <v>21</v>
      </c>
      <c r="G2820" s="7">
        <v>7500</v>
      </c>
    </row>
    <row r="2821" spans="1:7" ht="16.5" x14ac:dyDescent="0.3">
      <c r="A2821" s="5" t="s">
        <v>65</v>
      </c>
      <c r="B2821" s="5" t="s">
        <v>35</v>
      </c>
      <c r="C2821" s="6" t="s">
        <v>36</v>
      </c>
      <c r="D2821" s="5" t="s">
        <v>40</v>
      </c>
      <c r="E2821" s="5" t="s">
        <v>23</v>
      </c>
      <c r="F2821" s="5" t="s">
        <v>21</v>
      </c>
      <c r="G2821" s="7">
        <v>21896</v>
      </c>
    </row>
    <row r="2822" spans="1:7" ht="16.5" x14ac:dyDescent="0.3">
      <c r="A2822" s="5" t="s">
        <v>66</v>
      </c>
      <c r="B2822" s="5" t="s">
        <v>35</v>
      </c>
      <c r="C2822" s="6" t="s">
        <v>36</v>
      </c>
      <c r="D2822" s="5" t="s">
        <v>40</v>
      </c>
      <c r="E2822" s="5" t="s">
        <v>8</v>
      </c>
      <c r="F2822" s="5" t="s">
        <v>9</v>
      </c>
      <c r="G2822" s="7">
        <v>27537</v>
      </c>
    </row>
    <row r="2823" spans="1:7" ht="16.5" x14ac:dyDescent="0.3">
      <c r="A2823" s="5" t="s">
        <v>66</v>
      </c>
      <c r="B2823" s="5" t="s">
        <v>35</v>
      </c>
      <c r="C2823" s="6" t="s">
        <v>36</v>
      </c>
      <c r="D2823" s="5" t="s">
        <v>40</v>
      </c>
      <c r="E2823" s="5" t="s">
        <v>10</v>
      </c>
      <c r="F2823" s="5" t="s">
        <v>9</v>
      </c>
      <c r="G2823" s="7">
        <v>7942</v>
      </c>
    </row>
    <row r="2824" spans="1:7" ht="16.5" x14ac:dyDescent="0.3">
      <c r="A2824" s="5" t="s">
        <v>66</v>
      </c>
      <c r="B2824" s="5" t="s">
        <v>35</v>
      </c>
      <c r="C2824" s="6" t="s">
        <v>36</v>
      </c>
      <c r="D2824" s="5" t="s">
        <v>40</v>
      </c>
      <c r="E2824" s="5" t="s">
        <v>11</v>
      </c>
      <c r="F2824" s="5" t="s">
        <v>9</v>
      </c>
      <c r="G2824" s="7">
        <v>1893</v>
      </c>
    </row>
    <row r="2825" spans="1:7" ht="16.5" x14ac:dyDescent="0.3">
      <c r="A2825" s="5" t="s">
        <v>66</v>
      </c>
      <c r="B2825" s="5" t="s">
        <v>35</v>
      </c>
      <c r="C2825" s="6" t="s">
        <v>36</v>
      </c>
      <c r="D2825" s="5" t="s">
        <v>40</v>
      </c>
      <c r="E2825" s="5" t="s">
        <v>12</v>
      </c>
      <c r="F2825" s="5" t="s">
        <v>13</v>
      </c>
      <c r="G2825" s="7">
        <v>16565</v>
      </c>
    </row>
    <row r="2826" spans="1:7" ht="16.5" x14ac:dyDescent="0.3">
      <c r="A2826" s="5" t="s">
        <v>66</v>
      </c>
      <c r="B2826" s="5" t="s">
        <v>35</v>
      </c>
      <c r="C2826" s="6" t="s">
        <v>36</v>
      </c>
      <c r="D2826" s="5" t="s">
        <v>40</v>
      </c>
      <c r="E2826" s="5" t="s">
        <v>14</v>
      </c>
      <c r="F2826" s="5" t="s">
        <v>13</v>
      </c>
      <c r="G2826" s="7">
        <v>7428</v>
      </c>
    </row>
    <row r="2827" spans="1:7" ht="16.5" x14ac:dyDescent="0.3">
      <c r="A2827" s="5" t="s">
        <v>66</v>
      </c>
      <c r="B2827" s="5" t="s">
        <v>35</v>
      </c>
      <c r="C2827" s="6" t="s">
        <v>36</v>
      </c>
      <c r="D2827" s="5" t="s">
        <v>40</v>
      </c>
      <c r="E2827" s="5" t="s">
        <v>15</v>
      </c>
      <c r="F2827" s="5" t="s">
        <v>13</v>
      </c>
      <c r="G2827" s="7">
        <v>9925</v>
      </c>
    </row>
    <row r="2828" spans="1:7" ht="16.5" x14ac:dyDescent="0.3">
      <c r="A2828" s="5" t="s">
        <v>66</v>
      </c>
      <c r="B2828" s="5" t="s">
        <v>35</v>
      </c>
      <c r="C2828" s="6" t="s">
        <v>36</v>
      </c>
      <c r="D2828" s="5" t="s">
        <v>40</v>
      </c>
      <c r="E2828" s="5" t="s">
        <v>16</v>
      </c>
      <c r="F2828" s="5" t="s">
        <v>17</v>
      </c>
      <c r="G2828" s="7">
        <v>21998</v>
      </c>
    </row>
    <row r="2829" spans="1:7" ht="16.5" x14ac:dyDescent="0.3">
      <c r="A2829" s="5" t="s">
        <v>66</v>
      </c>
      <c r="B2829" s="5" t="s">
        <v>35</v>
      </c>
      <c r="C2829" s="6" t="s">
        <v>36</v>
      </c>
      <c r="D2829" s="5" t="s">
        <v>40</v>
      </c>
      <c r="E2829" s="5" t="s">
        <v>18</v>
      </c>
      <c r="F2829" s="5" t="s">
        <v>17</v>
      </c>
      <c r="G2829" s="7">
        <v>7139</v>
      </c>
    </row>
    <row r="2830" spans="1:7" ht="16.5" x14ac:dyDescent="0.3">
      <c r="A2830" s="5" t="s">
        <v>66</v>
      </c>
      <c r="B2830" s="5" t="s">
        <v>35</v>
      </c>
      <c r="C2830" s="6" t="s">
        <v>36</v>
      </c>
      <c r="D2830" s="5" t="s">
        <v>40</v>
      </c>
      <c r="E2830" s="5" t="s">
        <v>19</v>
      </c>
      <c r="F2830" s="5" t="s">
        <v>17</v>
      </c>
      <c r="G2830" s="7">
        <v>9098</v>
      </c>
    </row>
    <row r="2831" spans="1:7" ht="16.5" x14ac:dyDescent="0.3">
      <c r="A2831" s="5" t="s">
        <v>66</v>
      </c>
      <c r="B2831" s="5" t="s">
        <v>35</v>
      </c>
      <c r="C2831" s="6" t="s">
        <v>36</v>
      </c>
      <c r="D2831" s="5" t="s">
        <v>40</v>
      </c>
      <c r="E2831" s="5" t="s">
        <v>20</v>
      </c>
      <c r="F2831" s="5" t="s">
        <v>21</v>
      </c>
      <c r="G2831" s="7">
        <v>1402</v>
      </c>
    </row>
    <row r="2832" spans="1:7" ht="16.5" x14ac:dyDescent="0.3">
      <c r="A2832" s="5" t="s">
        <v>66</v>
      </c>
      <c r="B2832" s="5" t="s">
        <v>35</v>
      </c>
      <c r="C2832" s="6" t="s">
        <v>36</v>
      </c>
      <c r="D2832" s="5" t="s">
        <v>40</v>
      </c>
      <c r="E2832" s="5" t="s">
        <v>22</v>
      </c>
      <c r="F2832" s="5" t="s">
        <v>21</v>
      </c>
      <c r="G2832" s="7">
        <v>2745</v>
      </c>
    </row>
    <row r="2833" spans="1:7" ht="16.5" x14ac:dyDescent="0.3">
      <c r="A2833" s="5" t="s">
        <v>66</v>
      </c>
      <c r="B2833" s="5" t="s">
        <v>35</v>
      </c>
      <c r="C2833" s="6" t="s">
        <v>36</v>
      </c>
      <c r="D2833" s="5" t="s">
        <v>40</v>
      </c>
      <c r="E2833" s="5" t="s">
        <v>23</v>
      </c>
      <c r="F2833" s="5" t="s">
        <v>21</v>
      </c>
      <c r="G2833" s="7">
        <v>10908</v>
      </c>
    </row>
    <row r="2834" spans="1:7" ht="16.5" x14ac:dyDescent="0.3">
      <c r="A2834" s="5" t="s">
        <v>63</v>
      </c>
      <c r="B2834" s="5" t="s">
        <v>35</v>
      </c>
      <c r="C2834" s="6" t="s">
        <v>36</v>
      </c>
      <c r="D2834" s="5" t="s">
        <v>41</v>
      </c>
      <c r="E2834" s="5" t="s">
        <v>8</v>
      </c>
      <c r="F2834" s="5" t="s">
        <v>9</v>
      </c>
      <c r="G2834" s="7">
        <v>18536</v>
      </c>
    </row>
    <row r="2835" spans="1:7" ht="16.5" x14ac:dyDescent="0.3">
      <c r="A2835" s="5" t="s">
        <v>63</v>
      </c>
      <c r="B2835" s="5" t="s">
        <v>35</v>
      </c>
      <c r="C2835" s="6" t="s">
        <v>36</v>
      </c>
      <c r="D2835" s="5" t="s">
        <v>41</v>
      </c>
      <c r="E2835" s="5" t="s">
        <v>10</v>
      </c>
      <c r="F2835" s="5" t="s">
        <v>9</v>
      </c>
      <c r="G2835" s="7">
        <v>15831</v>
      </c>
    </row>
    <row r="2836" spans="1:7" ht="16.5" x14ac:dyDescent="0.3">
      <c r="A2836" s="5" t="s">
        <v>63</v>
      </c>
      <c r="B2836" s="5" t="s">
        <v>35</v>
      </c>
      <c r="C2836" s="6" t="s">
        <v>36</v>
      </c>
      <c r="D2836" s="5" t="s">
        <v>41</v>
      </c>
      <c r="E2836" s="5" t="s">
        <v>11</v>
      </c>
      <c r="F2836" s="5" t="s">
        <v>9</v>
      </c>
      <c r="G2836" s="7">
        <v>12153</v>
      </c>
    </row>
    <row r="2837" spans="1:7" ht="16.5" x14ac:dyDescent="0.3">
      <c r="A2837" s="5" t="s">
        <v>63</v>
      </c>
      <c r="B2837" s="5" t="s">
        <v>35</v>
      </c>
      <c r="C2837" s="6" t="s">
        <v>36</v>
      </c>
      <c r="D2837" s="5" t="s">
        <v>41</v>
      </c>
      <c r="E2837" s="5" t="s">
        <v>12</v>
      </c>
      <c r="F2837" s="5" t="s">
        <v>13</v>
      </c>
      <c r="G2837" s="7">
        <v>4212</v>
      </c>
    </row>
    <row r="2838" spans="1:7" ht="16.5" x14ac:dyDescent="0.3">
      <c r="A2838" s="5" t="s">
        <v>63</v>
      </c>
      <c r="B2838" s="5" t="s">
        <v>35</v>
      </c>
      <c r="C2838" s="6" t="s">
        <v>36</v>
      </c>
      <c r="D2838" s="5" t="s">
        <v>41</v>
      </c>
      <c r="E2838" s="5" t="s">
        <v>14</v>
      </c>
      <c r="F2838" s="5" t="s">
        <v>13</v>
      </c>
      <c r="G2838" s="7">
        <v>5650</v>
      </c>
    </row>
    <row r="2839" spans="1:7" ht="16.5" x14ac:dyDescent="0.3">
      <c r="A2839" s="5" t="s">
        <v>63</v>
      </c>
      <c r="B2839" s="5" t="s">
        <v>35</v>
      </c>
      <c r="C2839" s="6" t="s">
        <v>36</v>
      </c>
      <c r="D2839" s="5" t="s">
        <v>41</v>
      </c>
      <c r="E2839" s="5" t="s">
        <v>15</v>
      </c>
      <c r="F2839" s="5" t="s">
        <v>13</v>
      </c>
      <c r="G2839" s="7">
        <v>27535</v>
      </c>
    </row>
    <row r="2840" spans="1:7" ht="16.5" x14ac:dyDescent="0.3">
      <c r="A2840" s="5" t="s">
        <v>63</v>
      </c>
      <c r="B2840" s="5" t="s">
        <v>35</v>
      </c>
      <c r="C2840" s="6" t="s">
        <v>36</v>
      </c>
      <c r="D2840" s="5" t="s">
        <v>41</v>
      </c>
      <c r="E2840" s="5" t="s">
        <v>16</v>
      </c>
      <c r="F2840" s="5" t="s">
        <v>17</v>
      </c>
      <c r="G2840" s="7">
        <v>24186</v>
      </c>
    </row>
    <row r="2841" spans="1:7" ht="16.5" x14ac:dyDescent="0.3">
      <c r="A2841" s="5" t="s">
        <v>63</v>
      </c>
      <c r="B2841" s="5" t="s">
        <v>35</v>
      </c>
      <c r="C2841" s="6" t="s">
        <v>36</v>
      </c>
      <c r="D2841" s="5" t="s">
        <v>41</v>
      </c>
      <c r="E2841" s="5" t="s">
        <v>18</v>
      </c>
      <c r="F2841" s="5" t="s">
        <v>17</v>
      </c>
      <c r="G2841" s="7">
        <v>11685</v>
      </c>
    </row>
    <row r="2842" spans="1:7" ht="16.5" x14ac:dyDescent="0.3">
      <c r="A2842" s="5" t="s">
        <v>63</v>
      </c>
      <c r="B2842" s="5" t="s">
        <v>35</v>
      </c>
      <c r="C2842" s="6" t="s">
        <v>36</v>
      </c>
      <c r="D2842" s="5" t="s">
        <v>41</v>
      </c>
      <c r="E2842" s="5" t="s">
        <v>19</v>
      </c>
      <c r="F2842" s="5" t="s">
        <v>17</v>
      </c>
      <c r="G2842" s="7">
        <v>7518</v>
      </c>
    </row>
    <row r="2843" spans="1:7" ht="16.5" x14ac:dyDescent="0.3">
      <c r="A2843" s="5" t="s">
        <v>63</v>
      </c>
      <c r="B2843" s="5" t="s">
        <v>35</v>
      </c>
      <c r="C2843" s="6" t="s">
        <v>36</v>
      </c>
      <c r="D2843" s="5" t="s">
        <v>41</v>
      </c>
      <c r="E2843" s="5" t="s">
        <v>20</v>
      </c>
      <c r="F2843" s="5" t="s">
        <v>21</v>
      </c>
      <c r="G2843" s="7">
        <v>26756</v>
      </c>
    </row>
    <row r="2844" spans="1:7" ht="16.5" x14ac:dyDescent="0.3">
      <c r="A2844" s="5" t="s">
        <v>63</v>
      </c>
      <c r="B2844" s="5" t="s">
        <v>35</v>
      </c>
      <c r="C2844" s="6" t="s">
        <v>36</v>
      </c>
      <c r="D2844" s="5" t="s">
        <v>41</v>
      </c>
      <c r="E2844" s="5" t="s">
        <v>22</v>
      </c>
      <c r="F2844" s="5" t="s">
        <v>21</v>
      </c>
      <c r="G2844" s="7">
        <v>22015</v>
      </c>
    </row>
    <row r="2845" spans="1:7" ht="16.5" x14ac:dyDescent="0.3">
      <c r="A2845" s="5" t="s">
        <v>63</v>
      </c>
      <c r="B2845" s="5" t="s">
        <v>35</v>
      </c>
      <c r="C2845" s="6" t="s">
        <v>36</v>
      </c>
      <c r="D2845" s="5" t="s">
        <v>41</v>
      </c>
      <c r="E2845" s="5" t="s">
        <v>23</v>
      </c>
      <c r="F2845" s="5" t="s">
        <v>21</v>
      </c>
      <c r="G2845" s="7">
        <v>11765</v>
      </c>
    </row>
    <row r="2846" spans="1:7" ht="16.5" x14ac:dyDescent="0.3">
      <c r="A2846" s="5" t="s">
        <v>64</v>
      </c>
      <c r="B2846" s="5" t="s">
        <v>35</v>
      </c>
      <c r="C2846" s="6" t="s">
        <v>36</v>
      </c>
      <c r="D2846" s="5" t="s">
        <v>41</v>
      </c>
      <c r="E2846" s="5" t="s">
        <v>8</v>
      </c>
      <c r="F2846" s="5" t="s">
        <v>9</v>
      </c>
      <c r="G2846" s="7">
        <v>5979</v>
      </c>
    </row>
    <row r="2847" spans="1:7" ht="16.5" x14ac:dyDescent="0.3">
      <c r="A2847" s="5" t="s">
        <v>64</v>
      </c>
      <c r="B2847" s="5" t="s">
        <v>35</v>
      </c>
      <c r="C2847" s="6" t="s">
        <v>36</v>
      </c>
      <c r="D2847" s="5" t="s">
        <v>41</v>
      </c>
      <c r="E2847" s="5" t="s">
        <v>10</v>
      </c>
      <c r="F2847" s="5" t="s">
        <v>9</v>
      </c>
      <c r="G2847" s="7">
        <v>7361</v>
      </c>
    </row>
    <row r="2848" spans="1:7" ht="16.5" x14ac:dyDescent="0.3">
      <c r="A2848" s="5" t="s">
        <v>64</v>
      </c>
      <c r="B2848" s="5" t="s">
        <v>35</v>
      </c>
      <c r="C2848" s="6" t="s">
        <v>36</v>
      </c>
      <c r="D2848" s="5" t="s">
        <v>41</v>
      </c>
      <c r="E2848" s="5" t="s">
        <v>11</v>
      </c>
      <c r="F2848" s="5" t="s">
        <v>9</v>
      </c>
      <c r="G2848" s="7">
        <v>10692</v>
      </c>
    </row>
    <row r="2849" spans="1:7" ht="16.5" x14ac:dyDescent="0.3">
      <c r="A2849" s="5" t="s">
        <v>64</v>
      </c>
      <c r="B2849" s="5" t="s">
        <v>35</v>
      </c>
      <c r="C2849" s="6" t="s">
        <v>36</v>
      </c>
      <c r="D2849" s="5" t="s">
        <v>41</v>
      </c>
      <c r="E2849" s="5" t="s">
        <v>12</v>
      </c>
      <c r="F2849" s="5" t="s">
        <v>13</v>
      </c>
      <c r="G2849" s="7">
        <v>15476</v>
      </c>
    </row>
    <row r="2850" spans="1:7" ht="16.5" x14ac:dyDescent="0.3">
      <c r="A2850" s="5" t="s">
        <v>64</v>
      </c>
      <c r="B2850" s="5" t="s">
        <v>35</v>
      </c>
      <c r="C2850" s="6" t="s">
        <v>36</v>
      </c>
      <c r="D2850" s="5" t="s">
        <v>41</v>
      </c>
      <c r="E2850" s="5" t="s">
        <v>14</v>
      </c>
      <c r="F2850" s="5" t="s">
        <v>13</v>
      </c>
      <c r="G2850" s="7">
        <v>12867</v>
      </c>
    </row>
    <row r="2851" spans="1:7" ht="16.5" x14ac:dyDescent="0.3">
      <c r="A2851" s="5" t="s">
        <v>64</v>
      </c>
      <c r="B2851" s="5" t="s">
        <v>35</v>
      </c>
      <c r="C2851" s="6" t="s">
        <v>36</v>
      </c>
      <c r="D2851" s="5" t="s">
        <v>41</v>
      </c>
      <c r="E2851" s="5" t="s">
        <v>15</v>
      </c>
      <c r="F2851" s="5" t="s">
        <v>13</v>
      </c>
      <c r="G2851" s="7">
        <v>4936</v>
      </c>
    </row>
    <row r="2852" spans="1:7" ht="16.5" x14ac:dyDescent="0.3">
      <c r="A2852" s="5" t="s">
        <v>64</v>
      </c>
      <c r="B2852" s="5" t="s">
        <v>35</v>
      </c>
      <c r="C2852" s="6" t="s">
        <v>36</v>
      </c>
      <c r="D2852" s="5" t="s">
        <v>41</v>
      </c>
      <c r="E2852" s="5" t="s">
        <v>16</v>
      </c>
      <c r="F2852" s="5" t="s">
        <v>17</v>
      </c>
      <c r="G2852" s="7">
        <v>11963</v>
      </c>
    </row>
    <row r="2853" spans="1:7" ht="16.5" x14ac:dyDescent="0.3">
      <c r="A2853" s="5" t="s">
        <v>64</v>
      </c>
      <c r="B2853" s="5" t="s">
        <v>35</v>
      </c>
      <c r="C2853" s="6" t="s">
        <v>36</v>
      </c>
      <c r="D2853" s="5" t="s">
        <v>41</v>
      </c>
      <c r="E2853" s="5" t="s">
        <v>18</v>
      </c>
      <c r="F2853" s="5" t="s">
        <v>17</v>
      </c>
      <c r="G2853" s="7">
        <v>15012</v>
      </c>
    </row>
    <row r="2854" spans="1:7" ht="16.5" x14ac:dyDescent="0.3">
      <c r="A2854" s="5" t="s">
        <v>64</v>
      </c>
      <c r="B2854" s="5" t="s">
        <v>35</v>
      </c>
      <c r="C2854" s="6" t="s">
        <v>36</v>
      </c>
      <c r="D2854" s="5" t="s">
        <v>41</v>
      </c>
      <c r="E2854" s="5" t="s">
        <v>19</v>
      </c>
      <c r="F2854" s="5" t="s">
        <v>17</v>
      </c>
      <c r="G2854" s="7">
        <v>8247</v>
      </c>
    </row>
    <row r="2855" spans="1:7" ht="16.5" x14ac:dyDescent="0.3">
      <c r="A2855" s="5" t="s">
        <v>64</v>
      </c>
      <c r="B2855" s="5" t="s">
        <v>35</v>
      </c>
      <c r="C2855" s="6" t="s">
        <v>36</v>
      </c>
      <c r="D2855" s="5" t="s">
        <v>41</v>
      </c>
      <c r="E2855" s="5" t="s">
        <v>20</v>
      </c>
      <c r="F2855" s="5" t="s">
        <v>21</v>
      </c>
      <c r="G2855" s="7">
        <v>2579</v>
      </c>
    </row>
    <row r="2856" spans="1:7" ht="16.5" x14ac:dyDescent="0.3">
      <c r="A2856" s="5" t="s">
        <v>64</v>
      </c>
      <c r="B2856" s="5" t="s">
        <v>35</v>
      </c>
      <c r="C2856" s="6" t="s">
        <v>36</v>
      </c>
      <c r="D2856" s="5" t="s">
        <v>41</v>
      </c>
      <c r="E2856" s="5" t="s">
        <v>22</v>
      </c>
      <c r="F2856" s="5" t="s">
        <v>21</v>
      </c>
      <c r="G2856" s="7">
        <v>22982</v>
      </c>
    </row>
    <row r="2857" spans="1:7" ht="16.5" x14ac:dyDescent="0.3">
      <c r="A2857" s="5" t="s">
        <v>64</v>
      </c>
      <c r="B2857" s="5" t="s">
        <v>35</v>
      </c>
      <c r="C2857" s="6" t="s">
        <v>36</v>
      </c>
      <c r="D2857" s="5" t="s">
        <v>41</v>
      </c>
      <c r="E2857" s="5" t="s">
        <v>23</v>
      </c>
      <c r="F2857" s="5" t="s">
        <v>21</v>
      </c>
      <c r="G2857" s="7">
        <v>4942</v>
      </c>
    </row>
    <row r="2858" spans="1:7" ht="16.5" x14ac:dyDescent="0.3">
      <c r="A2858" s="5" t="s">
        <v>65</v>
      </c>
      <c r="B2858" s="5" t="s">
        <v>35</v>
      </c>
      <c r="C2858" s="6" t="s">
        <v>36</v>
      </c>
      <c r="D2858" s="5" t="s">
        <v>41</v>
      </c>
      <c r="E2858" s="5" t="s">
        <v>8</v>
      </c>
      <c r="F2858" s="5" t="s">
        <v>9</v>
      </c>
      <c r="G2858" s="7">
        <v>7965</v>
      </c>
    </row>
    <row r="2859" spans="1:7" ht="16.5" x14ac:dyDescent="0.3">
      <c r="A2859" s="5" t="s">
        <v>65</v>
      </c>
      <c r="B2859" s="5" t="s">
        <v>35</v>
      </c>
      <c r="C2859" s="6" t="s">
        <v>36</v>
      </c>
      <c r="D2859" s="5" t="s">
        <v>41</v>
      </c>
      <c r="E2859" s="5" t="s">
        <v>10</v>
      </c>
      <c r="F2859" s="5" t="s">
        <v>9</v>
      </c>
      <c r="G2859" s="7">
        <v>10680</v>
      </c>
    </row>
    <row r="2860" spans="1:7" ht="16.5" x14ac:dyDescent="0.3">
      <c r="A2860" s="5" t="s">
        <v>65</v>
      </c>
      <c r="B2860" s="5" t="s">
        <v>35</v>
      </c>
      <c r="C2860" s="6" t="s">
        <v>36</v>
      </c>
      <c r="D2860" s="5" t="s">
        <v>41</v>
      </c>
      <c r="E2860" s="5" t="s">
        <v>11</v>
      </c>
      <c r="F2860" s="5" t="s">
        <v>9</v>
      </c>
      <c r="G2860" s="7">
        <v>28517</v>
      </c>
    </row>
    <row r="2861" spans="1:7" ht="16.5" x14ac:dyDescent="0.3">
      <c r="A2861" s="5" t="s">
        <v>65</v>
      </c>
      <c r="B2861" s="5" t="s">
        <v>35</v>
      </c>
      <c r="C2861" s="6" t="s">
        <v>36</v>
      </c>
      <c r="D2861" s="5" t="s">
        <v>41</v>
      </c>
      <c r="E2861" s="5" t="s">
        <v>12</v>
      </c>
      <c r="F2861" s="5" t="s">
        <v>13</v>
      </c>
      <c r="G2861" s="7">
        <v>28942</v>
      </c>
    </row>
    <row r="2862" spans="1:7" ht="16.5" x14ac:dyDescent="0.3">
      <c r="A2862" s="5" t="s">
        <v>65</v>
      </c>
      <c r="B2862" s="5" t="s">
        <v>35</v>
      </c>
      <c r="C2862" s="6" t="s">
        <v>36</v>
      </c>
      <c r="D2862" s="5" t="s">
        <v>41</v>
      </c>
      <c r="E2862" s="5" t="s">
        <v>14</v>
      </c>
      <c r="F2862" s="5" t="s">
        <v>13</v>
      </c>
      <c r="G2862" s="7">
        <v>11871</v>
      </c>
    </row>
    <row r="2863" spans="1:7" ht="16.5" x14ac:dyDescent="0.3">
      <c r="A2863" s="5" t="s">
        <v>65</v>
      </c>
      <c r="B2863" s="5" t="s">
        <v>35</v>
      </c>
      <c r="C2863" s="6" t="s">
        <v>36</v>
      </c>
      <c r="D2863" s="5" t="s">
        <v>41</v>
      </c>
      <c r="E2863" s="5" t="s">
        <v>15</v>
      </c>
      <c r="F2863" s="5" t="s">
        <v>13</v>
      </c>
      <c r="G2863" s="7">
        <v>1101</v>
      </c>
    </row>
    <row r="2864" spans="1:7" ht="16.5" x14ac:dyDescent="0.3">
      <c r="A2864" s="5" t="s">
        <v>65</v>
      </c>
      <c r="B2864" s="5" t="s">
        <v>35</v>
      </c>
      <c r="C2864" s="6" t="s">
        <v>36</v>
      </c>
      <c r="D2864" s="5" t="s">
        <v>41</v>
      </c>
      <c r="E2864" s="5" t="s">
        <v>16</v>
      </c>
      <c r="F2864" s="5" t="s">
        <v>17</v>
      </c>
      <c r="G2864" s="7">
        <v>4660</v>
      </c>
    </row>
    <row r="2865" spans="1:7" ht="16.5" x14ac:dyDescent="0.3">
      <c r="A2865" s="5" t="s">
        <v>65</v>
      </c>
      <c r="B2865" s="5" t="s">
        <v>35</v>
      </c>
      <c r="C2865" s="6" t="s">
        <v>36</v>
      </c>
      <c r="D2865" s="5" t="s">
        <v>41</v>
      </c>
      <c r="E2865" s="5" t="s">
        <v>18</v>
      </c>
      <c r="F2865" s="5" t="s">
        <v>17</v>
      </c>
      <c r="G2865" s="7">
        <v>5289</v>
      </c>
    </row>
    <row r="2866" spans="1:7" ht="16.5" x14ac:dyDescent="0.3">
      <c r="A2866" s="5" t="s">
        <v>65</v>
      </c>
      <c r="B2866" s="5" t="s">
        <v>35</v>
      </c>
      <c r="C2866" s="6" t="s">
        <v>36</v>
      </c>
      <c r="D2866" s="5" t="s">
        <v>41</v>
      </c>
      <c r="E2866" s="5" t="s">
        <v>19</v>
      </c>
      <c r="F2866" s="5" t="s">
        <v>17</v>
      </c>
      <c r="G2866" s="7">
        <v>4706</v>
      </c>
    </row>
    <row r="2867" spans="1:7" ht="16.5" x14ac:dyDescent="0.3">
      <c r="A2867" s="5" t="s">
        <v>65</v>
      </c>
      <c r="B2867" s="5" t="s">
        <v>35</v>
      </c>
      <c r="C2867" s="6" t="s">
        <v>36</v>
      </c>
      <c r="D2867" s="5" t="s">
        <v>41</v>
      </c>
      <c r="E2867" s="5" t="s">
        <v>20</v>
      </c>
      <c r="F2867" s="5" t="s">
        <v>21</v>
      </c>
      <c r="G2867" s="7">
        <v>2693</v>
      </c>
    </row>
    <row r="2868" spans="1:7" ht="16.5" x14ac:dyDescent="0.3">
      <c r="A2868" s="5" t="s">
        <v>65</v>
      </c>
      <c r="B2868" s="5" t="s">
        <v>35</v>
      </c>
      <c r="C2868" s="6" t="s">
        <v>36</v>
      </c>
      <c r="D2868" s="5" t="s">
        <v>41</v>
      </c>
      <c r="E2868" s="5" t="s">
        <v>22</v>
      </c>
      <c r="F2868" s="5" t="s">
        <v>21</v>
      </c>
      <c r="G2868" s="7">
        <v>3033</v>
      </c>
    </row>
    <row r="2869" spans="1:7" ht="16.5" x14ac:dyDescent="0.3">
      <c r="A2869" s="5" t="s">
        <v>65</v>
      </c>
      <c r="B2869" s="5" t="s">
        <v>35</v>
      </c>
      <c r="C2869" s="6" t="s">
        <v>36</v>
      </c>
      <c r="D2869" s="5" t="s">
        <v>41</v>
      </c>
      <c r="E2869" s="5" t="s">
        <v>23</v>
      </c>
      <c r="F2869" s="5" t="s">
        <v>21</v>
      </c>
      <c r="G2869" s="7">
        <v>10855</v>
      </c>
    </row>
    <row r="2870" spans="1:7" ht="16.5" x14ac:dyDescent="0.3">
      <c r="A2870" s="5" t="s">
        <v>66</v>
      </c>
      <c r="B2870" s="5" t="s">
        <v>35</v>
      </c>
      <c r="C2870" s="6" t="s">
        <v>36</v>
      </c>
      <c r="D2870" s="5" t="s">
        <v>41</v>
      </c>
      <c r="E2870" s="5" t="s">
        <v>8</v>
      </c>
      <c r="F2870" s="5" t="s">
        <v>9</v>
      </c>
      <c r="G2870" s="7">
        <v>9640</v>
      </c>
    </row>
    <row r="2871" spans="1:7" ht="16.5" x14ac:dyDescent="0.3">
      <c r="A2871" s="5" t="s">
        <v>66</v>
      </c>
      <c r="B2871" s="5" t="s">
        <v>35</v>
      </c>
      <c r="C2871" s="6" t="s">
        <v>36</v>
      </c>
      <c r="D2871" s="5" t="s">
        <v>41</v>
      </c>
      <c r="E2871" s="5" t="s">
        <v>10</v>
      </c>
      <c r="F2871" s="5" t="s">
        <v>9</v>
      </c>
      <c r="G2871" s="7">
        <v>11748</v>
      </c>
    </row>
    <row r="2872" spans="1:7" ht="16.5" x14ac:dyDescent="0.3">
      <c r="A2872" s="5" t="s">
        <v>66</v>
      </c>
      <c r="B2872" s="5" t="s">
        <v>35</v>
      </c>
      <c r="C2872" s="6" t="s">
        <v>36</v>
      </c>
      <c r="D2872" s="5" t="s">
        <v>41</v>
      </c>
      <c r="E2872" s="5" t="s">
        <v>11</v>
      </c>
      <c r="F2872" s="5" t="s">
        <v>9</v>
      </c>
      <c r="G2872" s="7">
        <v>15846</v>
      </c>
    </row>
    <row r="2873" spans="1:7" ht="16.5" x14ac:dyDescent="0.3">
      <c r="A2873" s="5" t="s">
        <v>66</v>
      </c>
      <c r="B2873" s="5" t="s">
        <v>35</v>
      </c>
      <c r="C2873" s="6" t="s">
        <v>36</v>
      </c>
      <c r="D2873" s="5" t="s">
        <v>41</v>
      </c>
      <c r="E2873" s="5" t="s">
        <v>12</v>
      </c>
      <c r="F2873" s="5" t="s">
        <v>13</v>
      </c>
      <c r="G2873" s="7">
        <v>23084</v>
      </c>
    </row>
    <row r="2874" spans="1:7" ht="16.5" x14ac:dyDescent="0.3">
      <c r="A2874" s="5" t="s">
        <v>66</v>
      </c>
      <c r="B2874" s="5" t="s">
        <v>35</v>
      </c>
      <c r="C2874" s="6" t="s">
        <v>36</v>
      </c>
      <c r="D2874" s="5" t="s">
        <v>41</v>
      </c>
      <c r="E2874" s="5" t="s">
        <v>14</v>
      </c>
      <c r="F2874" s="5" t="s">
        <v>13</v>
      </c>
      <c r="G2874" s="7">
        <v>9006</v>
      </c>
    </row>
    <row r="2875" spans="1:7" ht="16.5" x14ac:dyDescent="0.3">
      <c r="A2875" s="5" t="s">
        <v>66</v>
      </c>
      <c r="B2875" s="5" t="s">
        <v>35</v>
      </c>
      <c r="C2875" s="6" t="s">
        <v>36</v>
      </c>
      <c r="D2875" s="5" t="s">
        <v>41</v>
      </c>
      <c r="E2875" s="5" t="s">
        <v>15</v>
      </c>
      <c r="F2875" s="5" t="s">
        <v>13</v>
      </c>
      <c r="G2875" s="7">
        <v>18239</v>
      </c>
    </row>
    <row r="2876" spans="1:7" ht="16.5" x14ac:dyDescent="0.3">
      <c r="A2876" s="5" t="s">
        <v>66</v>
      </c>
      <c r="B2876" s="5" t="s">
        <v>35</v>
      </c>
      <c r="C2876" s="6" t="s">
        <v>36</v>
      </c>
      <c r="D2876" s="5" t="s">
        <v>41</v>
      </c>
      <c r="E2876" s="5" t="s">
        <v>16</v>
      </c>
      <c r="F2876" s="5" t="s">
        <v>17</v>
      </c>
      <c r="G2876" s="7">
        <v>21735</v>
      </c>
    </row>
    <row r="2877" spans="1:7" ht="16.5" x14ac:dyDescent="0.3">
      <c r="A2877" s="5" t="s">
        <v>66</v>
      </c>
      <c r="B2877" s="5" t="s">
        <v>35</v>
      </c>
      <c r="C2877" s="6" t="s">
        <v>36</v>
      </c>
      <c r="D2877" s="5" t="s">
        <v>41</v>
      </c>
      <c r="E2877" s="5" t="s">
        <v>18</v>
      </c>
      <c r="F2877" s="5" t="s">
        <v>17</v>
      </c>
      <c r="G2877" s="7">
        <v>22981</v>
      </c>
    </row>
    <row r="2878" spans="1:7" ht="16.5" x14ac:dyDescent="0.3">
      <c r="A2878" s="5" t="s">
        <v>66</v>
      </c>
      <c r="B2878" s="5" t="s">
        <v>35</v>
      </c>
      <c r="C2878" s="6" t="s">
        <v>36</v>
      </c>
      <c r="D2878" s="5" t="s">
        <v>41</v>
      </c>
      <c r="E2878" s="5" t="s">
        <v>19</v>
      </c>
      <c r="F2878" s="5" t="s">
        <v>17</v>
      </c>
      <c r="G2878" s="7">
        <v>10298</v>
      </c>
    </row>
    <row r="2879" spans="1:7" ht="16.5" x14ac:dyDescent="0.3">
      <c r="A2879" s="5" t="s">
        <v>66</v>
      </c>
      <c r="B2879" s="5" t="s">
        <v>35</v>
      </c>
      <c r="C2879" s="6" t="s">
        <v>36</v>
      </c>
      <c r="D2879" s="5" t="s">
        <v>41</v>
      </c>
      <c r="E2879" s="5" t="s">
        <v>20</v>
      </c>
      <c r="F2879" s="5" t="s">
        <v>21</v>
      </c>
      <c r="G2879" s="7">
        <v>2445</v>
      </c>
    </row>
    <row r="2880" spans="1:7" ht="16.5" x14ac:dyDescent="0.3">
      <c r="A2880" s="5" t="s">
        <v>66</v>
      </c>
      <c r="B2880" s="5" t="s">
        <v>35</v>
      </c>
      <c r="C2880" s="6" t="s">
        <v>36</v>
      </c>
      <c r="D2880" s="5" t="s">
        <v>41</v>
      </c>
      <c r="E2880" s="5" t="s">
        <v>22</v>
      </c>
      <c r="F2880" s="5" t="s">
        <v>21</v>
      </c>
      <c r="G2880" s="7">
        <v>25374</v>
      </c>
    </row>
    <row r="2881" spans="1:7" ht="16.5" x14ac:dyDescent="0.3">
      <c r="A2881" s="5" t="s">
        <v>66</v>
      </c>
      <c r="B2881" s="5" t="s">
        <v>35</v>
      </c>
      <c r="C2881" s="6" t="s">
        <v>36</v>
      </c>
      <c r="D2881" s="5" t="s">
        <v>41</v>
      </c>
      <c r="E2881" s="5" t="s">
        <v>23</v>
      </c>
      <c r="F2881" s="5" t="s">
        <v>21</v>
      </c>
      <c r="G2881" s="7">
        <v>23796</v>
      </c>
    </row>
    <row r="2882" spans="1:7" ht="17.25" x14ac:dyDescent="0.3">
      <c r="A2882" s="4" t="s">
        <v>51</v>
      </c>
      <c r="B2882" s="5" t="s">
        <v>42</v>
      </c>
      <c r="C2882" s="6" t="s">
        <v>43</v>
      </c>
      <c r="D2882" s="5" t="s">
        <v>44</v>
      </c>
      <c r="E2882" s="5" t="s">
        <v>8</v>
      </c>
      <c r="F2882" s="5" t="s">
        <v>9</v>
      </c>
      <c r="G2882" s="7">
        <v>34494</v>
      </c>
    </row>
    <row r="2883" spans="1:7" ht="17.25" x14ac:dyDescent="0.3">
      <c r="A2883" s="4" t="s">
        <v>51</v>
      </c>
      <c r="B2883" s="5" t="s">
        <v>42</v>
      </c>
      <c r="C2883" s="6" t="s">
        <v>43</v>
      </c>
      <c r="D2883" s="5" t="s">
        <v>44</v>
      </c>
      <c r="E2883" s="5" t="s">
        <v>10</v>
      </c>
      <c r="F2883" s="5" t="s">
        <v>9</v>
      </c>
      <c r="G2883" s="7">
        <v>6534</v>
      </c>
    </row>
    <row r="2884" spans="1:7" ht="17.25" x14ac:dyDescent="0.3">
      <c r="A2884" s="4" t="s">
        <v>51</v>
      </c>
      <c r="B2884" s="5" t="s">
        <v>42</v>
      </c>
      <c r="C2884" s="6" t="s">
        <v>43</v>
      </c>
      <c r="D2884" s="5" t="s">
        <v>44</v>
      </c>
      <c r="E2884" s="5" t="s">
        <v>11</v>
      </c>
      <c r="F2884" s="5" t="s">
        <v>9</v>
      </c>
      <c r="G2884" s="7">
        <v>27730</v>
      </c>
    </row>
    <row r="2885" spans="1:7" ht="17.25" x14ac:dyDescent="0.3">
      <c r="A2885" s="4" t="s">
        <v>51</v>
      </c>
      <c r="B2885" s="5" t="s">
        <v>42</v>
      </c>
      <c r="C2885" s="6" t="s">
        <v>43</v>
      </c>
      <c r="D2885" s="5" t="s">
        <v>44</v>
      </c>
      <c r="E2885" s="5" t="s">
        <v>12</v>
      </c>
      <c r="F2885" s="5" t="s">
        <v>13</v>
      </c>
      <c r="G2885" s="7">
        <v>24424</v>
      </c>
    </row>
    <row r="2886" spans="1:7" ht="17.25" x14ac:dyDescent="0.3">
      <c r="A2886" s="4" t="s">
        <v>51</v>
      </c>
      <c r="B2886" s="5" t="s">
        <v>42</v>
      </c>
      <c r="C2886" s="6" t="s">
        <v>43</v>
      </c>
      <c r="D2886" s="5" t="s">
        <v>44</v>
      </c>
      <c r="E2886" s="5" t="s">
        <v>14</v>
      </c>
      <c r="F2886" s="5" t="s">
        <v>13</v>
      </c>
      <c r="G2886" s="7">
        <v>2896</v>
      </c>
    </row>
    <row r="2887" spans="1:7" ht="17.25" x14ac:dyDescent="0.3">
      <c r="A2887" s="4" t="s">
        <v>51</v>
      </c>
      <c r="B2887" s="5" t="s">
        <v>42</v>
      </c>
      <c r="C2887" s="6" t="s">
        <v>43</v>
      </c>
      <c r="D2887" s="5" t="s">
        <v>44</v>
      </c>
      <c r="E2887" s="5" t="s">
        <v>15</v>
      </c>
      <c r="F2887" s="5" t="s">
        <v>13</v>
      </c>
      <c r="G2887" s="7">
        <v>23088</v>
      </c>
    </row>
    <row r="2888" spans="1:7" ht="17.25" x14ac:dyDescent="0.3">
      <c r="A2888" s="4" t="s">
        <v>51</v>
      </c>
      <c r="B2888" s="5" t="s">
        <v>42</v>
      </c>
      <c r="C2888" s="6" t="s">
        <v>43</v>
      </c>
      <c r="D2888" s="5" t="s">
        <v>44</v>
      </c>
      <c r="E2888" s="5" t="s">
        <v>16</v>
      </c>
      <c r="F2888" s="5" t="s">
        <v>17</v>
      </c>
      <c r="G2888" s="7">
        <v>16716</v>
      </c>
    </row>
    <row r="2889" spans="1:7" ht="17.25" x14ac:dyDescent="0.3">
      <c r="A2889" s="4" t="s">
        <v>51</v>
      </c>
      <c r="B2889" s="5" t="s">
        <v>42</v>
      </c>
      <c r="C2889" s="6" t="s">
        <v>43</v>
      </c>
      <c r="D2889" s="5" t="s">
        <v>44</v>
      </c>
      <c r="E2889" s="5" t="s">
        <v>18</v>
      </c>
      <c r="F2889" s="5" t="s">
        <v>17</v>
      </c>
      <c r="G2889" s="7">
        <v>20784</v>
      </c>
    </row>
    <row r="2890" spans="1:7" ht="17.25" x14ac:dyDescent="0.3">
      <c r="A2890" s="4" t="s">
        <v>51</v>
      </c>
      <c r="B2890" s="5" t="s">
        <v>42</v>
      </c>
      <c r="C2890" s="6" t="s">
        <v>43</v>
      </c>
      <c r="D2890" s="5" t="s">
        <v>44</v>
      </c>
      <c r="E2890" s="5" t="s">
        <v>19</v>
      </c>
      <c r="F2890" s="5" t="s">
        <v>17</v>
      </c>
      <c r="G2890" s="7">
        <v>8399</v>
      </c>
    </row>
    <row r="2891" spans="1:7" ht="17.25" x14ac:dyDescent="0.3">
      <c r="A2891" s="4" t="s">
        <v>51</v>
      </c>
      <c r="B2891" s="5" t="s">
        <v>42</v>
      </c>
      <c r="C2891" s="6" t="s">
        <v>43</v>
      </c>
      <c r="D2891" s="5" t="s">
        <v>44</v>
      </c>
      <c r="E2891" s="5" t="s">
        <v>20</v>
      </c>
      <c r="F2891" s="5" t="s">
        <v>21</v>
      </c>
      <c r="G2891" s="7">
        <v>29935</v>
      </c>
    </row>
    <row r="2892" spans="1:7" ht="17.25" x14ac:dyDescent="0.3">
      <c r="A2892" s="4" t="s">
        <v>51</v>
      </c>
      <c r="B2892" s="5" t="s">
        <v>42</v>
      </c>
      <c r="C2892" s="6" t="s">
        <v>43</v>
      </c>
      <c r="D2892" s="5" t="s">
        <v>44</v>
      </c>
      <c r="E2892" s="5" t="s">
        <v>22</v>
      </c>
      <c r="F2892" s="5" t="s">
        <v>21</v>
      </c>
      <c r="G2892" s="7">
        <v>6899</v>
      </c>
    </row>
    <row r="2893" spans="1:7" ht="17.25" x14ac:dyDescent="0.3">
      <c r="A2893" s="4" t="s">
        <v>51</v>
      </c>
      <c r="B2893" s="5" t="s">
        <v>42</v>
      </c>
      <c r="C2893" s="6" t="s">
        <v>43</v>
      </c>
      <c r="D2893" s="5" t="s">
        <v>44</v>
      </c>
      <c r="E2893" s="5" t="s">
        <v>23</v>
      </c>
      <c r="F2893" s="5" t="s">
        <v>21</v>
      </c>
      <c r="G2893" s="7">
        <v>26993</v>
      </c>
    </row>
    <row r="2894" spans="1:7" ht="17.25" x14ac:dyDescent="0.3">
      <c r="A2894" s="4" t="s">
        <v>52</v>
      </c>
      <c r="B2894" s="5" t="s">
        <v>42</v>
      </c>
      <c r="C2894" s="6" t="s">
        <v>43</v>
      </c>
      <c r="D2894" s="5" t="s">
        <v>44</v>
      </c>
      <c r="E2894" s="5" t="s">
        <v>8</v>
      </c>
      <c r="F2894" s="5" t="s">
        <v>9</v>
      </c>
      <c r="G2894" s="7">
        <v>11827</v>
      </c>
    </row>
    <row r="2895" spans="1:7" ht="17.25" x14ac:dyDescent="0.3">
      <c r="A2895" s="4" t="s">
        <v>52</v>
      </c>
      <c r="B2895" s="5" t="s">
        <v>42</v>
      </c>
      <c r="C2895" s="6" t="s">
        <v>43</v>
      </c>
      <c r="D2895" s="5" t="s">
        <v>44</v>
      </c>
      <c r="E2895" s="5" t="s">
        <v>10</v>
      </c>
      <c r="F2895" s="5" t="s">
        <v>9</v>
      </c>
      <c r="G2895" s="7">
        <v>30010</v>
      </c>
    </row>
    <row r="2896" spans="1:7" ht="17.25" x14ac:dyDescent="0.3">
      <c r="A2896" s="4" t="s">
        <v>52</v>
      </c>
      <c r="B2896" s="5" t="s">
        <v>42</v>
      </c>
      <c r="C2896" s="6" t="s">
        <v>43</v>
      </c>
      <c r="D2896" s="5" t="s">
        <v>44</v>
      </c>
      <c r="E2896" s="5" t="s">
        <v>11</v>
      </c>
      <c r="F2896" s="5" t="s">
        <v>9</v>
      </c>
      <c r="G2896" s="7">
        <v>15573</v>
      </c>
    </row>
    <row r="2897" spans="1:7" ht="17.25" x14ac:dyDescent="0.3">
      <c r="A2897" s="4" t="s">
        <v>52</v>
      </c>
      <c r="B2897" s="5" t="s">
        <v>42</v>
      </c>
      <c r="C2897" s="6" t="s">
        <v>43</v>
      </c>
      <c r="D2897" s="5" t="s">
        <v>44</v>
      </c>
      <c r="E2897" s="5" t="s">
        <v>12</v>
      </c>
      <c r="F2897" s="5" t="s">
        <v>13</v>
      </c>
      <c r="G2897" s="7">
        <v>16622</v>
      </c>
    </row>
    <row r="2898" spans="1:7" ht="17.25" x14ac:dyDescent="0.3">
      <c r="A2898" s="4" t="s">
        <v>52</v>
      </c>
      <c r="B2898" s="5" t="s">
        <v>42</v>
      </c>
      <c r="C2898" s="6" t="s">
        <v>43</v>
      </c>
      <c r="D2898" s="5" t="s">
        <v>44</v>
      </c>
      <c r="E2898" s="5" t="s">
        <v>14</v>
      </c>
      <c r="F2898" s="5" t="s">
        <v>13</v>
      </c>
      <c r="G2898" s="7">
        <v>20832</v>
      </c>
    </row>
    <row r="2899" spans="1:7" ht="17.25" x14ac:dyDescent="0.3">
      <c r="A2899" s="4" t="s">
        <v>52</v>
      </c>
      <c r="B2899" s="5" t="s">
        <v>42</v>
      </c>
      <c r="C2899" s="6" t="s">
        <v>43</v>
      </c>
      <c r="D2899" s="5" t="s">
        <v>44</v>
      </c>
      <c r="E2899" s="5" t="s">
        <v>15</v>
      </c>
      <c r="F2899" s="5" t="s">
        <v>13</v>
      </c>
      <c r="G2899" s="7">
        <v>36509</v>
      </c>
    </row>
    <row r="2900" spans="1:7" ht="17.25" x14ac:dyDescent="0.3">
      <c r="A2900" s="4" t="s">
        <v>52</v>
      </c>
      <c r="B2900" s="5" t="s">
        <v>42</v>
      </c>
      <c r="C2900" s="6" t="s">
        <v>43</v>
      </c>
      <c r="D2900" s="5" t="s">
        <v>44</v>
      </c>
      <c r="E2900" s="5" t="s">
        <v>16</v>
      </c>
      <c r="F2900" s="5" t="s">
        <v>17</v>
      </c>
      <c r="G2900" s="7">
        <v>39636</v>
      </c>
    </row>
    <row r="2901" spans="1:7" ht="17.25" x14ac:dyDescent="0.3">
      <c r="A2901" s="4" t="s">
        <v>52</v>
      </c>
      <c r="B2901" s="5" t="s">
        <v>42</v>
      </c>
      <c r="C2901" s="6" t="s">
        <v>43</v>
      </c>
      <c r="D2901" s="5" t="s">
        <v>44</v>
      </c>
      <c r="E2901" s="5" t="s">
        <v>18</v>
      </c>
      <c r="F2901" s="5" t="s">
        <v>17</v>
      </c>
      <c r="G2901" s="7">
        <v>9790</v>
      </c>
    </row>
    <row r="2902" spans="1:7" ht="17.25" x14ac:dyDescent="0.3">
      <c r="A2902" s="4" t="s">
        <v>52</v>
      </c>
      <c r="B2902" s="5" t="s">
        <v>42</v>
      </c>
      <c r="C2902" s="6" t="s">
        <v>43</v>
      </c>
      <c r="D2902" s="5" t="s">
        <v>44</v>
      </c>
      <c r="E2902" s="5" t="s">
        <v>19</v>
      </c>
      <c r="F2902" s="5" t="s">
        <v>17</v>
      </c>
      <c r="G2902" s="7">
        <v>19902</v>
      </c>
    </row>
    <row r="2903" spans="1:7" ht="17.25" x14ac:dyDescent="0.3">
      <c r="A2903" s="4" t="s">
        <v>52</v>
      </c>
      <c r="B2903" s="5" t="s">
        <v>42</v>
      </c>
      <c r="C2903" s="6" t="s">
        <v>43</v>
      </c>
      <c r="D2903" s="5" t="s">
        <v>44</v>
      </c>
      <c r="E2903" s="5" t="s">
        <v>20</v>
      </c>
      <c r="F2903" s="5" t="s">
        <v>21</v>
      </c>
      <c r="G2903" s="7">
        <v>21991</v>
      </c>
    </row>
    <row r="2904" spans="1:7" ht="17.25" x14ac:dyDescent="0.3">
      <c r="A2904" s="4" t="s">
        <v>52</v>
      </c>
      <c r="B2904" s="5" t="s">
        <v>42</v>
      </c>
      <c r="C2904" s="6" t="s">
        <v>43</v>
      </c>
      <c r="D2904" s="5" t="s">
        <v>44</v>
      </c>
      <c r="E2904" s="5" t="s">
        <v>22</v>
      </c>
      <c r="F2904" s="5" t="s">
        <v>21</v>
      </c>
      <c r="G2904" s="7">
        <v>5654</v>
      </c>
    </row>
    <row r="2905" spans="1:7" ht="17.25" x14ac:dyDescent="0.3">
      <c r="A2905" s="4" t="s">
        <v>52</v>
      </c>
      <c r="B2905" s="5" t="s">
        <v>42</v>
      </c>
      <c r="C2905" s="6" t="s">
        <v>43</v>
      </c>
      <c r="D2905" s="5" t="s">
        <v>44</v>
      </c>
      <c r="E2905" s="5" t="s">
        <v>23</v>
      </c>
      <c r="F2905" s="5" t="s">
        <v>21</v>
      </c>
      <c r="G2905" s="7">
        <v>42178</v>
      </c>
    </row>
    <row r="2906" spans="1:7" ht="17.25" x14ac:dyDescent="0.3">
      <c r="A2906" s="4" t="s">
        <v>53</v>
      </c>
      <c r="B2906" s="5" t="s">
        <v>42</v>
      </c>
      <c r="C2906" s="6" t="s">
        <v>43</v>
      </c>
      <c r="D2906" s="5" t="s">
        <v>44</v>
      </c>
      <c r="E2906" s="5" t="s">
        <v>8</v>
      </c>
      <c r="F2906" s="5" t="s">
        <v>9</v>
      </c>
      <c r="G2906" s="7">
        <v>8348</v>
      </c>
    </row>
    <row r="2907" spans="1:7" ht="17.25" x14ac:dyDescent="0.3">
      <c r="A2907" s="4" t="s">
        <v>53</v>
      </c>
      <c r="B2907" s="5" t="s">
        <v>42</v>
      </c>
      <c r="C2907" s="6" t="s">
        <v>43</v>
      </c>
      <c r="D2907" s="5" t="s">
        <v>44</v>
      </c>
      <c r="E2907" s="5" t="s">
        <v>10</v>
      </c>
      <c r="F2907" s="5" t="s">
        <v>9</v>
      </c>
      <c r="G2907" s="7">
        <v>9869</v>
      </c>
    </row>
    <row r="2908" spans="1:7" ht="17.25" x14ac:dyDescent="0.3">
      <c r="A2908" s="4" t="s">
        <v>53</v>
      </c>
      <c r="B2908" s="5" t="s">
        <v>42</v>
      </c>
      <c r="C2908" s="6" t="s">
        <v>43</v>
      </c>
      <c r="D2908" s="5" t="s">
        <v>44</v>
      </c>
      <c r="E2908" s="5" t="s">
        <v>11</v>
      </c>
      <c r="F2908" s="5" t="s">
        <v>9</v>
      </c>
      <c r="G2908" s="7">
        <v>5966</v>
      </c>
    </row>
    <row r="2909" spans="1:7" ht="17.25" x14ac:dyDescent="0.3">
      <c r="A2909" s="4" t="s">
        <v>53</v>
      </c>
      <c r="B2909" s="5" t="s">
        <v>42</v>
      </c>
      <c r="C2909" s="6" t="s">
        <v>43</v>
      </c>
      <c r="D2909" s="5" t="s">
        <v>44</v>
      </c>
      <c r="E2909" s="5" t="s">
        <v>12</v>
      </c>
      <c r="F2909" s="5" t="s">
        <v>13</v>
      </c>
      <c r="G2909" s="7">
        <v>7268</v>
      </c>
    </row>
    <row r="2910" spans="1:7" ht="17.25" x14ac:dyDescent="0.3">
      <c r="A2910" s="4" t="s">
        <v>53</v>
      </c>
      <c r="B2910" s="5" t="s">
        <v>42</v>
      </c>
      <c r="C2910" s="6" t="s">
        <v>43</v>
      </c>
      <c r="D2910" s="5" t="s">
        <v>44</v>
      </c>
      <c r="E2910" s="5" t="s">
        <v>14</v>
      </c>
      <c r="F2910" s="5" t="s">
        <v>13</v>
      </c>
      <c r="G2910" s="7">
        <v>1855</v>
      </c>
    </row>
    <row r="2911" spans="1:7" ht="17.25" x14ac:dyDescent="0.3">
      <c r="A2911" s="4" t="s">
        <v>53</v>
      </c>
      <c r="B2911" s="5" t="s">
        <v>42</v>
      </c>
      <c r="C2911" s="6" t="s">
        <v>43</v>
      </c>
      <c r="D2911" s="5" t="s">
        <v>44</v>
      </c>
      <c r="E2911" s="5" t="s">
        <v>15</v>
      </c>
      <c r="F2911" s="5" t="s">
        <v>13</v>
      </c>
      <c r="G2911" s="7">
        <v>6844</v>
      </c>
    </row>
    <row r="2912" spans="1:7" ht="17.25" x14ac:dyDescent="0.3">
      <c r="A2912" s="4" t="s">
        <v>53</v>
      </c>
      <c r="B2912" s="5" t="s">
        <v>42</v>
      </c>
      <c r="C2912" s="6" t="s">
        <v>43</v>
      </c>
      <c r="D2912" s="5" t="s">
        <v>44</v>
      </c>
      <c r="E2912" s="5" t="s">
        <v>16</v>
      </c>
      <c r="F2912" s="5" t="s">
        <v>17</v>
      </c>
      <c r="G2912" s="7">
        <v>6992</v>
      </c>
    </row>
    <row r="2913" spans="1:7" ht="17.25" x14ac:dyDescent="0.3">
      <c r="A2913" s="4" t="s">
        <v>53</v>
      </c>
      <c r="B2913" s="5" t="s">
        <v>42</v>
      </c>
      <c r="C2913" s="6" t="s">
        <v>43</v>
      </c>
      <c r="D2913" s="5" t="s">
        <v>44</v>
      </c>
      <c r="E2913" s="5" t="s">
        <v>18</v>
      </c>
      <c r="F2913" s="5" t="s">
        <v>17</v>
      </c>
      <c r="G2913" s="7">
        <v>2354</v>
      </c>
    </row>
    <row r="2914" spans="1:7" ht="17.25" x14ac:dyDescent="0.3">
      <c r="A2914" s="4" t="s">
        <v>53</v>
      </c>
      <c r="B2914" s="5" t="s">
        <v>42</v>
      </c>
      <c r="C2914" s="6" t="s">
        <v>43</v>
      </c>
      <c r="D2914" s="5" t="s">
        <v>44</v>
      </c>
      <c r="E2914" s="5" t="s">
        <v>19</v>
      </c>
      <c r="F2914" s="5" t="s">
        <v>17</v>
      </c>
      <c r="G2914" s="7">
        <v>1992</v>
      </c>
    </row>
    <row r="2915" spans="1:7" ht="17.25" x14ac:dyDescent="0.3">
      <c r="A2915" s="4" t="s">
        <v>53</v>
      </c>
      <c r="B2915" s="5" t="s">
        <v>42</v>
      </c>
      <c r="C2915" s="6" t="s">
        <v>43</v>
      </c>
      <c r="D2915" s="5" t="s">
        <v>44</v>
      </c>
      <c r="E2915" s="5" t="s">
        <v>20</v>
      </c>
      <c r="F2915" s="5" t="s">
        <v>21</v>
      </c>
      <c r="G2915" s="7">
        <v>9559</v>
      </c>
    </row>
    <row r="2916" spans="1:7" ht="17.25" x14ac:dyDescent="0.3">
      <c r="A2916" s="4" t="s">
        <v>53</v>
      </c>
      <c r="B2916" s="5" t="s">
        <v>42</v>
      </c>
      <c r="C2916" s="6" t="s">
        <v>43</v>
      </c>
      <c r="D2916" s="5" t="s">
        <v>44</v>
      </c>
      <c r="E2916" s="5" t="s">
        <v>22</v>
      </c>
      <c r="F2916" s="5" t="s">
        <v>21</v>
      </c>
      <c r="G2916" s="7">
        <v>7106</v>
      </c>
    </row>
    <row r="2917" spans="1:7" ht="17.25" x14ac:dyDescent="0.3">
      <c r="A2917" s="4" t="s">
        <v>53</v>
      </c>
      <c r="B2917" s="5" t="s">
        <v>42</v>
      </c>
      <c r="C2917" s="6" t="s">
        <v>43</v>
      </c>
      <c r="D2917" s="5" t="s">
        <v>44</v>
      </c>
      <c r="E2917" s="5" t="s">
        <v>23</v>
      </c>
      <c r="F2917" s="5" t="s">
        <v>21</v>
      </c>
      <c r="G2917" s="7">
        <v>4344</v>
      </c>
    </row>
    <row r="2918" spans="1:7" ht="17.25" x14ac:dyDescent="0.3">
      <c r="A2918" s="4" t="s">
        <v>54</v>
      </c>
      <c r="B2918" s="5" t="s">
        <v>42</v>
      </c>
      <c r="C2918" s="6" t="s">
        <v>43</v>
      </c>
      <c r="D2918" s="5" t="s">
        <v>44</v>
      </c>
      <c r="E2918" s="5" t="s">
        <v>8</v>
      </c>
      <c r="F2918" s="5" t="s">
        <v>9</v>
      </c>
      <c r="G2918" s="7">
        <v>38893</v>
      </c>
    </row>
    <row r="2919" spans="1:7" ht="17.25" x14ac:dyDescent="0.3">
      <c r="A2919" s="4" t="s">
        <v>54</v>
      </c>
      <c r="B2919" s="5" t="s">
        <v>42</v>
      </c>
      <c r="C2919" s="6" t="s">
        <v>43</v>
      </c>
      <c r="D2919" s="5" t="s">
        <v>44</v>
      </c>
      <c r="E2919" s="5" t="s">
        <v>10</v>
      </c>
      <c r="F2919" s="5" t="s">
        <v>9</v>
      </c>
      <c r="G2919" s="7">
        <v>27105</v>
      </c>
    </row>
    <row r="2920" spans="1:7" ht="17.25" x14ac:dyDescent="0.3">
      <c r="A2920" s="4" t="s">
        <v>54</v>
      </c>
      <c r="B2920" s="5" t="s">
        <v>42</v>
      </c>
      <c r="C2920" s="6" t="s">
        <v>43</v>
      </c>
      <c r="D2920" s="5" t="s">
        <v>44</v>
      </c>
      <c r="E2920" s="5" t="s">
        <v>11</v>
      </c>
      <c r="F2920" s="5" t="s">
        <v>9</v>
      </c>
      <c r="G2920" s="7">
        <v>9203</v>
      </c>
    </row>
    <row r="2921" spans="1:7" ht="17.25" x14ac:dyDescent="0.3">
      <c r="A2921" s="4" t="s">
        <v>54</v>
      </c>
      <c r="B2921" s="5" t="s">
        <v>42</v>
      </c>
      <c r="C2921" s="6" t="s">
        <v>43</v>
      </c>
      <c r="D2921" s="5" t="s">
        <v>44</v>
      </c>
      <c r="E2921" s="5" t="s">
        <v>12</v>
      </c>
      <c r="F2921" s="5" t="s">
        <v>13</v>
      </c>
      <c r="G2921" s="7">
        <v>1045</v>
      </c>
    </row>
    <row r="2922" spans="1:7" ht="17.25" x14ac:dyDescent="0.3">
      <c r="A2922" s="4" t="s">
        <v>54</v>
      </c>
      <c r="B2922" s="5" t="s">
        <v>42</v>
      </c>
      <c r="C2922" s="6" t="s">
        <v>43</v>
      </c>
      <c r="D2922" s="5" t="s">
        <v>44</v>
      </c>
      <c r="E2922" s="5" t="s">
        <v>14</v>
      </c>
      <c r="F2922" s="5" t="s">
        <v>13</v>
      </c>
      <c r="G2922" s="7">
        <v>42474</v>
      </c>
    </row>
    <row r="2923" spans="1:7" ht="17.25" x14ac:dyDescent="0.3">
      <c r="A2923" s="4" t="s">
        <v>54</v>
      </c>
      <c r="B2923" s="5" t="s">
        <v>42</v>
      </c>
      <c r="C2923" s="6" t="s">
        <v>43</v>
      </c>
      <c r="D2923" s="5" t="s">
        <v>44</v>
      </c>
      <c r="E2923" s="5" t="s">
        <v>15</v>
      </c>
      <c r="F2923" s="5" t="s">
        <v>13</v>
      </c>
      <c r="G2923" s="7">
        <v>43274</v>
      </c>
    </row>
    <row r="2924" spans="1:7" ht="17.25" x14ac:dyDescent="0.3">
      <c r="A2924" s="4" t="s">
        <v>54</v>
      </c>
      <c r="B2924" s="5" t="s">
        <v>42</v>
      </c>
      <c r="C2924" s="6" t="s">
        <v>43</v>
      </c>
      <c r="D2924" s="5" t="s">
        <v>44</v>
      </c>
      <c r="E2924" s="5" t="s">
        <v>16</v>
      </c>
      <c r="F2924" s="5" t="s">
        <v>17</v>
      </c>
      <c r="G2924" s="7">
        <v>29103</v>
      </c>
    </row>
    <row r="2925" spans="1:7" ht="17.25" x14ac:dyDescent="0.3">
      <c r="A2925" s="4" t="s">
        <v>54</v>
      </c>
      <c r="B2925" s="5" t="s">
        <v>42</v>
      </c>
      <c r="C2925" s="6" t="s">
        <v>43</v>
      </c>
      <c r="D2925" s="5" t="s">
        <v>44</v>
      </c>
      <c r="E2925" s="5" t="s">
        <v>18</v>
      </c>
      <c r="F2925" s="5" t="s">
        <v>17</v>
      </c>
      <c r="G2925" s="7">
        <v>14545</v>
      </c>
    </row>
    <row r="2926" spans="1:7" ht="17.25" x14ac:dyDescent="0.3">
      <c r="A2926" s="4" t="s">
        <v>54</v>
      </c>
      <c r="B2926" s="5" t="s">
        <v>42</v>
      </c>
      <c r="C2926" s="6" t="s">
        <v>43</v>
      </c>
      <c r="D2926" s="5" t="s">
        <v>44</v>
      </c>
      <c r="E2926" s="5" t="s">
        <v>19</v>
      </c>
      <c r="F2926" s="5" t="s">
        <v>17</v>
      </c>
      <c r="G2926" s="7">
        <v>35400</v>
      </c>
    </row>
    <row r="2927" spans="1:7" ht="17.25" x14ac:dyDescent="0.3">
      <c r="A2927" s="4" t="s">
        <v>54</v>
      </c>
      <c r="B2927" s="5" t="s">
        <v>42</v>
      </c>
      <c r="C2927" s="6" t="s">
        <v>43</v>
      </c>
      <c r="D2927" s="5" t="s">
        <v>44</v>
      </c>
      <c r="E2927" s="5" t="s">
        <v>20</v>
      </c>
      <c r="F2927" s="5" t="s">
        <v>21</v>
      </c>
      <c r="G2927" s="7">
        <v>1757</v>
      </c>
    </row>
    <row r="2928" spans="1:7" ht="17.25" x14ac:dyDescent="0.3">
      <c r="A2928" s="4" t="s">
        <v>54</v>
      </c>
      <c r="B2928" s="5" t="s">
        <v>42</v>
      </c>
      <c r="C2928" s="6" t="s">
        <v>43</v>
      </c>
      <c r="D2928" s="5" t="s">
        <v>44</v>
      </c>
      <c r="E2928" s="5" t="s">
        <v>22</v>
      </c>
      <c r="F2928" s="5" t="s">
        <v>21</v>
      </c>
      <c r="G2928" s="7">
        <v>13740</v>
      </c>
    </row>
    <row r="2929" spans="1:7" ht="17.25" x14ac:dyDescent="0.3">
      <c r="A2929" s="4" t="s">
        <v>54</v>
      </c>
      <c r="B2929" s="5" t="s">
        <v>42</v>
      </c>
      <c r="C2929" s="6" t="s">
        <v>43</v>
      </c>
      <c r="D2929" s="5" t="s">
        <v>44</v>
      </c>
      <c r="E2929" s="5" t="s">
        <v>23</v>
      </c>
      <c r="F2929" s="5" t="s">
        <v>21</v>
      </c>
      <c r="G2929" s="7">
        <v>31469</v>
      </c>
    </row>
    <row r="2930" spans="1:7" ht="17.25" x14ac:dyDescent="0.3">
      <c r="A2930" s="4" t="s">
        <v>51</v>
      </c>
      <c r="B2930" s="5" t="s">
        <v>42</v>
      </c>
      <c r="C2930" s="6" t="s">
        <v>43</v>
      </c>
      <c r="D2930" s="5" t="s">
        <v>45</v>
      </c>
      <c r="E2930" s="5" t="s">
        <v>8</v>
      </c>
      <c r="F2930" s="5" t="s">
        <v>9</v>
      </c>
      <c r="G2930" s="7">
        <v>7982</v>
      </c>
    </row>
    <row r="2931" spans="1:7" ht="17.25" x14ac:dyDescent="0.3">
      <c r="A2931" s="4" t="s">
        <v>51</v>
      </c>
      <c r="B2931" s="5" t="s">
        <v>42</v>
      </c>
      <c r="C2931" s="6" t="s">
        <v>43</v>
      </c>
      <c r="D2931" s="5" t="s">
        <v>45</v>
      </c>
      <c r="E2931" s="5" t="s">
        <v>10</v>
      </c>
      <c r="F2931" s="5" t="s">
        <v>9</v>
      </c>
      <c r="G2931" s="7">
        <v>16945</v>
      </c>
    </row>
    <row r="2932" spans="1:7" ht="17.25" x14ac:dyDescent="0.3">
      <c r="A2932" s="4" t="s">
        <v>51</v>
      </c>
      <c r="B2932" s="5" t="s">
        <v>42</v>
      </c>
      <c r="C2932" s="6" t="s">
        <v>43</v>
      </c>
      <c r="D2932" s="5" t="s">
        <v>45</v>
      </c>
      <c r="E2932" s="5" t="s">
        <v>11</v>
      </c>
      <c r="F2932" s="5" t="s">
        <v>9</v>
      </c>
      <c r="G2932" s="7">
        <v>20877</v>
      </c>
    </row>
    <row r="2933" spans="1:7" ht="17.25" x14ac:dyDescent="0.3">
      <c r="A2933" s="4" t="s">
        <v>51</v>
      </c>
      <c r="B2933" s="5" t="s">
        <v>42</v>
      </c>
      <c r="C2933" s="6" t="s">
        <v>43</v>
      </c>
      <c r="D2933" s="5" t="s">
        <v>45</v>
      </c>
      <c r="E2933" s="5" t="s">
        <v>12</v>
      </c>
      <c r="F2933" s="5" t="s">
        <v>13</v>
      </c>
      <c r="G2933" s="7">
        <v>14883</v>
      </c>
    </row>
    <row r="2934" spans="1:7" ht="17.25" x14ac:dyDescent="0.3">
      <c r="A2934" s="4" t="s">
        <v>51</v>
      </c>
      <c r="B2934" s="5" t="s">
        <v>42</v>
      </c>
      <c r="C2934" s="6" t="s">
        <v>43</v>
      </c>
      <c r="D2934" s="5" t="s">
        <v>45</v>
      </c>
      <c r="E2934" s="5" t="s">
        <v>14</v>
      </c>
      <c r="F2934" s="5" t="s">
        <v>13</v>
      </c>
      <c r="G2934" s="7">
        <v>19861</v>
      </c>
    </row>
    <row r="2935" spans="1:7" ht="17.25" x14ac:dyDescent="0.3">
      <c r="A2935" s="4" t="s">
        <v>51</v>
      </c>
      <c r="B2935" s="5" t="s">
        <v>42</v>
      </c>
      <c r="C2935" s="6" t="s">
        <v>43</v>
      </c>
      <c r="D2935" s="5" t="s">
        <v>45</v>
      </c>
      <c r="E2935" s="5" t="s">
        <v>15</v>
      </c>
      <c r="F2935" s="5" t="s">
        <v>13</v>
      </c>
      <c r="G2935" s="7">
        <v>2458</v>
      </c>
    </row>
    <row r="2936" spans="1:7" ht="17.25" x14ac:dyDescent="0.3">
      <c r="A2936" s="4" t="s">
        <v>51</v>
      </c>
      <c r="B2936" s="5" t="s">
        <v>42</v>
      </c>
      <c r="C2936" s="6" t="s">
        <v>43</v>
      </c>
      <c r="D2936" s="5" t="s">
        <v>45</v>
      </c>
      <c r="E2936" s="5" t="s">
        <v>16</v>
      </c>
      <c r="F2936" s="5" t="s">
        <v>17</v>
      </c>
      <c r="G2936" s="7">
        <v>2193</v>
      </c>
    </row>
    <row r="2937" spans="1:7" ht="17.25" x14ac:dyDescent="0.3">
      <c r="A2937" s="4" t="s">
        <v>51</v>
      </c>
      <c r="B2937" s="5" t="s">
        <v>42</v>
      </c>
      <c r="C2937" s="6" t="s">
        <v>43</v>
      </c>
      <c r="D2937" s="5" t="s">
        <v>45</v>
      </c>
      <c r="E2937" s="5" t="s">
        <v>18</v>
      </c>
      <c r="F2937" s="5" t="s">
        <v>17</v>
      </c>
      <c r="G2937" s="7">
        <v>3388</v>
      </c>
    </row>
    <row r="2938" spans="1:7" ht="17.25" x14ac:dyDescent="0.3">
      <c r="A2938" s="4" t="s">
        <v>51</v>
      </c>
      <c r="B2938" s="5" t="s">
        <v>42</v>
      </c>
      <c r="C2938" s="6" t="s">
        <v>43</v>
      </c>
      <c r="D2938" s="5" t="s">
        <v>45</v>
      </c>
      <c r="E2938" s="5" t="s">
        <v>19</v>
      </c>
      <c r="F2938" s="5" t="s">
        <v>17</v>
      </c>
      <c r="G2938" s="7">
        <v>18138</v>
      </c>
    </row>
    <row r="2939" spans="1:7" ht="17.25" x14ac:dyDescent="0.3">
      <c r="A2939" s="4" t="s">
        <v>51</v>
      </c>
      <c r="B2939" s="5" t="s">
        <v>42</v>
      </c>
      <c r="C2939" s="6" t="s">
        <v>43</v>
      </c>
      <c r="D2939" s="5" t="s">
        <v>45</v>
      </c>
      <c r="E2939" s="5" t="s">
        <v>20</v>
      </c>
      <c r="F2939" s="5" t="s">
        <v>21</v>
      </c>
      <c r="G2939" s="7">
        <v>16389</v>
      </c>
    </row>
    <row r="2940" spans="1:7" ht="17.25" x14ac:dyDescent="0.3">
      <c r="A2940" s="4" t="s">
        <v>51</v>
      </c>
      <c r="B2940" s="5" t="s">
        <v>42</v>
      </c>
      <c r="C2940" s="6" t="s">
        <v>43</v>
      </c>
      <c r="D2940" s="5" t="s">
        <v>45</v>
      </c>
      <c r="E2940" s="5" t="s">
        <v>22</v>
      </c>
      <c r="F2940" s="5" t="s">
        <v>21</v>
      </c>
      <c r="G2940" s="7">
        <v>31297</v>
      </c>
    </row>
    <row r="2941" spans="1:7" ht="17.25" x14ac:dyDescent="0.3">
      <c r="A2941" s="4" t="s">
        <v>51</v>
      </c>
      <c r="B2941" s="5" t="s">
        <v>42</v>
      </c>
      <c r="C2941" s="6" t="s">
        <v>43</v>
      </c>
      <c r="D2941" s="5" t="s">
        <v>45</v>
      </c>
      <c r="E2941" s="5" t="s">
        <v>23</v>
      </c>
      <c r="F2941" s="5" t="s">
        <v>21</v>
      </c>
      <c r="G2941" s="7">
        <v>23001</v>
      </c>
    </row>
    <row r="2942" spans="1:7" ht="17.25" x14ac:dyDescent="0.3">
      <c r="A2942" s="4" t="s">
        <v>52</v>
      </c>
      <c r="B2942" s="5" t="s">
        <v>42</v>
      </c>
      <c r="C2942" s="6" t="s">
        <v>43</v>
      </c>
      <c r="D2942" s="5" t="s">
        <v>45</v>
      </c>
      <c r="E2942" s="5" t="s">
        <v>8</v>
      </c>
      <c r="F2942" s="5" t="s">
        <v>9</v>
      </c>
      <c r="G2942" s="7">
        <v>42154</v>
      </c>
    </row>
    <row r="2943" spans="1:7" ht="17.25" x14ac:dyDescent="0.3">
      <c r="A2943" s="4" t="s">
        <v>52</v>
      </c>
      <c r="B2943" s="5" t="s">
        <v>42</v>
      </c>
      <c r="C2943" s="6" t="s">
        <v>43</v>
      </c>
      <c r="D2943" s="5" t="s">
        <v>45</v>
      </c>
      <c r="E2943" s="5" t="s">
        <v>10</v>
      </c>
      <c r="F2943" s="5" t="s">
        <v>9</v>
      </c>
      <c r="G2943" s="7">
        <v>2520</v>
      </c>
    </row>
    <row r="2944" spans="1:7" ht="17.25" x14ac:dyDescent="0.3">
      <c r="A2944" s="4" t="s">
        <v>52</v>
      </c>
      <c r="B2944" s="5" t="s">
        <v>42</v>
      </c>
      <c r="C2944" s="6" t="s">
        <v>43</v>
      </c>
      <c r="D2944" s="5" t="s">
        <v>45</v>
      </c>
      <c r="E2944" s="5" t="s">
        <v>11</v>
      </c>
      <c r="F2944" s="5" t="s">
        <v>9</v>
      </c>
      <c r="G2944" s="7">
        <v>37600</v>
      </c>
    </row>
    <row r="2945" spans="1:7" ht="17.25" x14ac:dyDescent="0.3">
      <c r="A2945" s="4" t="s">
        <v>52</v>
      </c>
      <c r="B2945" s="5" t="s">
        <v>42</v>
      </c>
      <c r="C2945" s="6" t="s">
        <v>43</v>
      </c>
      <c r="D2945" s="5" t="s">
        <v>45</v>
      </c>
      <c r="E2945" s="5" t="s">
        <v>12</v>
      </c>
      <c r="F2945" s="5" t="s">
        <v>13</v>
      </c>
      <c r="G2945" s="7">
        <v>26220</v>
      </c>
    </row>
    <row r="2946" spans="1:7" ht="17.25" x14ac:dyDescent="0.3">
      <c r="A2946" s="4" t="s">
        <v>52</v>
      </c>
      <c r="B2946" s="5" t="s">
        <v>42</v>
      </c>
      <c r="C2946" s="6" t="s">
        <v>43</v>
      </c>
      <c r="D2946" s="5" t="s">
        <v>45</v>
      </c>
      <c r="E2946" s="5" t="s">
        <v>14</v>
      </c>
      <c r="F2946" s="5" t="s">
        <v>13</v>
      </c>
      <c r="G2946" s="7">
        <v>24845</v>
      </c>
    </row>
    <row r="2947" spans="1:7" ht="17.25" x14ac:dyDescent="0.3">
      <c r="A2947" s="4" t="s">
        <v>52</v>
      </c>
      <c r="B2947" s="5" t="s">
        <v>42</v>
      </c>
      <c r="C2947" s="6" t="s">
        <v>43</v>
      </c>
      <c r="D2947" s="5" t="s">
        <v>45</v>
      </c>
      <c r="E2947" s="5" t="s">
        <v>15</v>
      </c>
      <c r="F2947" s="5" t="s">
        <v>13</v>
      </c>
      <c r="G2947" s="7">
        <v>34766</v>
      </c>
    </row>
    <row r="2948" spans="1:7" ht="17.25" x14ac:dyDescent="0.3">
      <c r="A2948" s="4" t="s">
        <v>52</v>
      </c>
      <c r="B2948" s="5" t="s">
        <v>42</v>
      </c>
      <c r="C2948" s="6" t="s">
        <v>43</v>
      </c>
      <c r="D2948" s="5" t="s">
        <v>45</v>
      </c>
      <c r="E2948" s="5" t="s">
        <v>16</v>
      </c>
      <c r="F2948" s="5" t="s">
        <v>17</v>
      </c>
      <c r="G2948" s="7">
        <v>4483</v>
      </c>
    </row>
    <row r="2949" spans="1:7" ht="17.25" x14ac:dyDescent="0.3">
      <c r="A2949" s="4" t="s">
        <v>52</v>
      </c>
      <c r="B2949" s="5" t="s">
        <v>42</v>
      </c>
      <c r="C2949" s="6" t="s">
        <v>43</v>
      </c>
      <c r="D2949" s="5" t="s">
        <v>45</v>
      </c>
      <c r="E2949" s="5" t="s">
        <v>18</v>
      </c>
      <c r="F2949" s="5" t="s">
        <v>17</v>
      </c>
      <c r="G2949" s="7">
        <v>3772</v>
      </c>
    </row>
    <row r="2950" spans="1:7" ht="17.25" x14ac:dyDescent="0.3">
      <c r="A2950" s="4" t="s">
        <v>52</v>
      </c>
      <c r="B2950" s="5" t="s">
        <v>42</v>
      </c>
      <c r="C2950" s="6" t="s">
        <v>43</v>
      </c>
      <c r="D2950" s="5" t="s">
        <v>45</v>
      </c>
      <c r="E2950" s="5" t="s">
        <v>19</v>
      </c>
      <c r="F2950" s="5" t="s">
        <v>17</v>
      </c>
      <c r="G2950" s="7">
        <v>30660</v>
      </c>
    </row>
    <row r="2951" spans="1:7" ht="17.25" x14ac:dyDescent="0.3">
      <c r="A2951" s="4" t="s">
        <v>52</v>
      </c>
      <c r="B2951" s="5" t="s">
        <v>42</v>
      </c>
      <c r="C2951" s="6" t="s">
        <v>43</v>
      </c>
      <c r="D2951" s="5" t="s">
        <v>45</v>
      </c>
      <c r="E2951" s="5" t="s">
        <v>20</v>
      </c>
      <c r="F2951" s="5" t="s">
        <v>21</v>
      </c>
      <c r="G2951" s="7">
        <v>34367</v>
      </c>
    </row>
    <row r="2952" spans="1:7" ht="17.25" x14ac:dyDescent="0.3">
      <c r="A2952" s="4" t="s">
        <v>52</v>
      </c>
      <c r="B2952" s="5" t="s">
        <v>42</v>
      </c>
      <c r="C2952" s="6" t="s">
        <v>43</v>
      </c>
      <c r="D2952" s="5" t="s">
        <v>45</v>
      </c>
      <c r="E2952" s="5" t="s">
        <v>22</v>
      </c>
      <c r="F2952" s="5" t="s">
        <v>21</v>
      </c>
      <c r="G2952" s="7">
        <v>4945</v>
      </c>
    </row>
    <row r="2953" spans="1:7" ht="17.25" x14ac:dyDescent="0.3">
      <c r="A2953" s="4" t="s">
        <v>52</v>
      </c>
      <c r="B2953" s="5" t="s">
        <v>42</v>
      </c>
      <c r="C2953" s="6" t="s">
        <v>43</v>
      </c>
      <c r="D2953" s="5" t="s">
        <v>45</v>
      </c>
      <c r="E2953" s="5" t="s">
        <v>23</v>
      </c>
      <c r="F2953" s="5" t="s">
        <v>21</v>
      </c>
      <c r="G2953" s="7">
        <v>20892</v>
      </c>
    </row>
    <row r="2954" spans="1:7" ht="17.25" x14ac:dyDescent="0.3">
      <c r="A2954" s="4" t="s">
        <v>53</v>
      </c>
      <c r="B2954" s="5" t="s">
        <v>42</v>
      </c>
      <c r="C2954" s="6" t="s">
        <v>43</v>
      </c>
      <c r="D2954" s="5" t="s">
        <v>45</v>
      </c>
      <c r="E2954" s="5" t="s">
        <v>8</v>
      </c>
      <c r="F2954" s="5" t="s">
        <v>9</v>
      </c>
      <c r="G2954" s="7">
        <v>6497</v>
      </c>
    </row>
    <row r="2955" spans="1:7" ht="17.25" x14ac:dyDescent="0.3">
      <c r="A2955" s="4" t="s">
        <v>53</v>
      </c>
      <c r="B2955" s="5" t="s">
        <v>42</v>
      </c>
      <c r="C2955" s="6" t="s">
        <v>43</v>
      </c>
      <c r="D2955" s="5" t="s">
        <v>45</v>
      </c>
      <c r="E2955" s="5" t="s">
        <v>10</v>
      </c>
      <c r="F2955" s="5" t="s">
        <v>9</v>
      </c>
      <c r="G2955" s="7">
        <v>2372</v>
      </c>
    </row>
    <row r="2956" spans="1:7" ht="17.25" x14ac:dyDescent="0.3">
      <c r="A2956" s="4" t="s">
        <v>53</v>
      </c>
      <c r="B2956" s="5" t="s">
        <v>42</v>
      </c>
      <c r="C2956" s="6" t="s">
        <v>43</v>
      </c>
      <c r="D2956" s="5" t="s">
        <v>45</v>
      </c>
      <c r="E2956" s="5" t="s">
        <v>11</v>
      </c>
      <c r="F2956" s="5" t="s">
        <v>9</v>
      </c>
      <c r="G2956" s="7">
        <v>6403</v>
      </c>
    </row>
    <row r="2957" spans="1:7" ht="17.25" x14ac:dyDescent="0.3">
      <c r="A2957" s="4" t="s">
        <v>53</v>
      </c>
      <c r="B2957" s="5" t="s">
        <v>42</v>
      </c>
      <c r="C2957" s="6" t="s">
        <v>43</v>
      </c>
      <c r="D2957" s="5" t="s">
        <v>45</v>
      </c>
      <c r="E2957" s="5" t="s">
        <v>12</v>
      </c>
      <c r="F2957" s="5" t="s">
        <v>13</v>
      </c>
      <c r="G2957" s="7">
        <v>9755</v>
      </c>
    </row>
    <row r="2958" spans="1:7" ht="17.25" x14ac:dyDescent="0.3">
      <c r="A2958" s="4" t="s">
        <v>53</v>
      </c>
      <c r="B2958" s="5" t="s">
        <v>42</v>
      </c>
      <c r="C2958" s="6" t="s">
        <v>43</v>
      </c>
      <c r="D2958" s="5" t="s">
        <v>45</v>
      </c>
      <c r="E2958" s="5" t="s">
        <v>14</v>
      </c>
      <c r="F2958" s="5" t="s">
        <v>13</v>
      </c>
      <c r="G2958" s="7">
        <v>4153</v>
      </c>
    </row>
    <row r="2959" spans="1:7" ht="17.25" x14ac:dyDescent="0.3">
      <c r="A2959" s="4" t="s">
        <v>53</v>
      </c>
      <c r="B2959" s="5" t="s">
        <v>42</v>
      </c>
      <c r="C2959" s="6" t="s">
        <v>43</v>
      </c>
      <c r="D2959" s="5" t="s">
        <v>45</v>
      </c>
      <c r="E2959" s="5" t="s">
        <v>15</v>
      </c>
      <c r="F2959" s="5" t="s">
        <v>13</v>
      </c>
      <c r="G2959" s="7">
        <v>3360</v>
      </c>
    </row>
    <row r="2960" spans="1:7" ht="17.25" x14ac:dyDescent="0.3">
      <c r="A2960" s="4" t="s">
        <v>53</v>
      </c>
      <c r="B2960" s="5" t="s">
        <v>42</v>
      </c>
      <c r="C2960" s="6" t="s">
        <v>43</v>
      </c>
      <c r="D2960" s="5" t="s">
        <v>45</v>
      </c>
      <c r="E2960" s="5" t="s">
        <v>16</v>
      </c>
      <c r="F2960" s="5" t="s">
        <v>17</v>
      </c>
      <c r="G2960" s="7">
        <v>5301</v>
      </c>
    </row>
    <row r="2961" spans="1:7" ht="17.25" x14ac:dyDescent="0.3">
      <c r="A2961" s="4" t="s">
        <v>53</v>
      </c>
      <c r="B2961" s="5" t="s">
        <v>42</v>
      </c>
      <c r="C2961" s="6" t="s">
        <v>43</v>
      </c>
      <c r="D2961" s="5" t="s">
        <v>45</v>
      </c>
      <c r="E2961" s="5" t="s">
        <v>18</v>
      </c>
      <c r="F2961" s="5" t="s">
        <v>17</v>
      </c>
      <c r="G2961" s="7">
        <v>7291</v>
      </c>
    </row>
    <row r="2962" spans="1:7" ht="17.25" x14ac:dyDescent="0.3">
      <c r="A2962" s="4" t="s">
        <v>53</v>
      </c>
      <c r="B2962" s="5" t="s">
        <v>42</v>
      </c>
      <c r="C2962" s="6" t="s">
        <v>43</v>
      </c>
      <c r="D2962" s="5" t="s">
        <v>45</v>
      </c>
      <c r="E2962" s="5" t="s">
        <v>19</v>
      </c>
      <c r="F2962" s="5" t="s">
        <v>17</v>
      </c>
      <c r="G2962" s="7">
        <v>1513</v>
      </c>
    </row>
    <row r="2963" spans="1:7" ht="17.25" x14ac:dyDescent="0.3">
      <c r="A2963" s="4" t="s">
        <v>53</v>
      </c>
      <c r="B2963" s="5" t="s">
        <v>42</v>
      </c>
      <c r="C2963" s="6" t="s">
        <v>43</v>
      </c>
      <c r="D2963" s="5" t="s">
        <v>45</v>
      </c>
      <c r="E2963" s="5" t="s">
        <v>20</v>
      </c>
      <c r="F2963" s="5" t="s">
        <v>21</v>
      </c>
      <c r="G2963" s="7">
        <v>7385</v>
      </c>
    </row>
    <row r="2964" spans="1:7" ht="17.25" x14ac:dyDescent="0.3">
      <c r="A2964" s="4" t="s">
        <v>53</v>
      </c>
      <c r="B2964" s="5" t="s">
        <v>42</v>
      </c>
      <c r="C2964" s="6" t="s">
        <v>43</v>
      </c>
      <c r="D2964" s="5" t="s">
        <v>45</v>
      </c>
      <c r="E2964" s="5" t="s">
        <v>22</v>
      </c>
      <c r="F2964" s="5" t="s">
        <v>21</v>
      </c>
      <c r="G2964" s="7">
        <v>7000</v>
      </c>
    </row>
    <row r="2965" spans="1:7" ht="17.25" x14ac:dyDescent="0.3">
      <c r="A2965" s="4" t="s">
        <v>53</v>
      </c>
      <c r="B2965" s="5" t="s">
        <v>42</v>
      </c>
      <c r="C2965" s="6" t="s">
        <v>43</v>
      </c>
      <c r="D2965" s="5" t="s">
        <v>45</v>
      </c>
      <c r="E2965" s="5" t="s">
        <v>23</v>
      </c>
      <c r="F2965" s="5" t="s">
        <v>21</v>
      </c>
      <c r="G2965" s="7">
        <v>9542</v>
      </c>
    </row>
    <row r="2966" spans="1:7" ht="17.25" x14ac:dyDescent="0.3">
      <c r="A2966" s="4" t="s">
        <v>54</v>
      </c>
      <c r="B2966" s="5" t="s">
        <v>42</v>
      </c>
      <c r="C2966" s="6" t="s">
        <v>43</v>
      </c>
      <c r="D2966" s="5" t="s">
        <v>45</v>
      </c>
      <c r="E2966" s="5" t="s">
        <v>8</v>
      </c>
      <c r="F2966" s="5" t="s">
        <v>9</v>
      </c>
      <c r="G2966" s="7">
        <v>30251</v>
      </c>
    </row>
    <row r="2967" spans="1:7" ht="17.25" x14ac:dyDescent="0.3">
      <c r="A2967" s="4" t="s">
        <v>54</v>
      </c>
      <c r="B2967" s="5" t="s">
        <v>42</v>
      </c>
      <c r="C2967" s="6" t="s">
        <v>43</v>
      </c>
      <c r="D2967" s="5" t="s">
        <v>45</v>
      </c>
      <c r="E2967" s="5" t="s">
        <v>10</v>
      </c>
      <c r="F2967" s="5" t="s">
        <v>9</v>
      </c>
      <c r="G2967" s="7">
        <v>38234</v>
      </c>
    </row>
    <row r="2968" spans="1:7" ht="17.25" x14ac:dyDescent="0.3">
      <c r="A2968" s="4" t="s">
        <v>54</v>
      </c>
      <c r="B2968" s="5" t="s">
        <v>42</v>
      </c>
      <c r="C2968" s="6" t="s">
        <v>43</v>
      </c>
      <c r="D2968" s="5" t="s">
        <v>45</v>
      </c>
      <c r="E2968" s="5" t="s">
        <v>11</v>
      </c>
      <c r="F2968" s="5" t="s">
        <v>9</v>
      </c>
      <c r="G2968" s="7">
        <v>13643</v>
      </c>
    </row>
    <row r="2969" spans="1:7" ht="17.25" x14ac:dyDescent="0.3">
      <c r="A2969" s="4" t="s">
        <v>54</v>
      </c>
      <c r="B2969" s="5" t="s">
        <v>42</v>
      </c>
      <c r="C2969" s="6" t="s">
        <v>43</v>
      </c>
      <c r="D2969" s="5" t="s">
        <v>45</v>
      </c>
      <c r="E2969" s="5" t="s">
        <v>12</v>
      </c>
      <c r="F2969" s="5" t="s">
        <v>13</v>
      </c>
      <c r="G2969" s="7">
        <v>25489</v>
      </c>
    </row>
    <row r="2970" spans="1:7" ht="17.25" x14ac:dyDescent="0.3">
      <c r="A2970" s="4" t="s">
        <v>54</v>
      </c>
      <c r="B2970" s="5" t="s">
        <v>42</v>
      </c>
      <c r="C2970" s="6" t="s">
        <v>43</v>
      </c>
      <c r="D2970" s="5" t="s">
        <v>45</v>
      </c>
      <c r="E2970" s="5" t="s">
        <v>14</v>
      </c>
      <c r="F2970" s="5" t="s">
        <v>13</v>
      </c>
      <c r="G2970" s="7">
        <v>20355</v>
      </c>
    </row>
    <row r="2971" spans="1:7" ht="17.25" x14ac:dyDescent="0.3">
      <c r="A2971" s="4" t="s">
        <v>54</v>
      </c>
      <c r="B2971" s="5" t="s">
        <v>42</v>
      </c>
      <c r="C2971" s="6" t="s">
        <v>43</v>
      </c>
      <c r="D2971" s="5" t="s">
        <v>45</v>
      </c>
      <c r="E2971" s="5" t="s">
        <v>15</v>
      </c>
      <c r="F2971" s="5" t="s">
        <v>13</v>
      </c>
      <c r="G2971" s="7">
        <v>25711</v>
      </c>
    </row>
    <row r="2972" spans="1:7" ht="17.25" x14ac:dyDescent="0.3">
      <c r="A2972" s="4" t="s">
        <v>54</v>
      </c>
      <c r="B2972" s="5" t="s">
        <v>42</v>
      </c>
      <c r="C2972" s="6" t="s">
        <v>43</v>
      </c>
      <c r="D2972" s="5" t="s">
        <v>45</v>
      </c>
      <c r="E2972" s="5" t="s">
        <v>16</v>
      </c>
      <c r="F2972" s="5" t="s">
        <v>17</v>
      </c>
      <c r="G2972" s="7">
        <v>1005</v>
      </c>
    </row>
    <row r="2973" spans="1:7" ht="17.25" x14ac:dyDescent="0.3">
      <c r="A2973" s="4" t="s">
        <v>54</v>
      </c>
      <c r="B2973" s="5" t="s">
        <v>42</v>
      </c>
      <c r="C2973" s="6" t="s">
        <v>43</v>
      </c>
      <c r="D2973" s="5" t="s">
        <v>45</v>
      </c>
      <c r="E2973" s="5" t="s">
        <v>18</v>
      </c>
      <c r="F2973" s="5" t="s">
        <v>17</v>
      </c>
      <c r="G2973" s="7">
        <v>2393</v>
      </c>
    </row>
    <row r="2974" spans="1:7" ht="17.25" x14ac:dyDescent="0.3">
      <c r="A2974" s="4" t="s">
        <v>54</v>
      </c>
      <c r="B2974" s="5" t="s">
        <v>42</v>
      </c>
      <c r="C2974" s="6" t="s">
        <v>43</v>
      </c>
      <c r="D2974" s="5" t="s">
        <v>45</v>
      </c>
      <c r="E2974" s="5" t="s">
        <v>19</v>
      </c>
      <c r="F2974" s="5" t="s">
        <v>17</v>
      </c>
      <c r="G2974" s="7">
        <v>11309</v>
      </c>
    </row>
    <row r="2975" spans="1:7" ht="17.25" x14ac:dyDescent="0.3">
      <c r="A2975" s="4" t="s">
        <v>54</v>
      </c>
      <c r="B2975" s="5" t="s">
        <v>42</v>
      </c>
      <c r="C2975" s="6" t="s">
        <v>43</v>
      </c>
      <c r="D2975" s="5" t="s">
        <v>45</v>
      </c>
      <c r="E2975" s="5" t="s">
        <v>20</v>
      </c>
      <c r="F2975" s="5" t="s">
        <v>21</v>
      </c>
      <c r="G2975" s="7">
        <v>35470</v>
      </c>
    </row>
    <row r="2976" spans="1:7" ht="17.25" x14ac:dyDescent="0.3">
      <c r="A2976" s="4" t="s">
        <v>54</v>
      </c>
      <c r="B2976" s="5" t="s">
        <v>42</v>
      </c>
      <c r="C2976" s="6" t="s">
        <v>43</v>
      </c>
      <c r="D2976" s="5" t="s">
        <v>45</v>
      </c>
      <c r="E2976" s="5" t="s">
        <v>22</v>
      </c>
      <c r="F2976" s="5" t="s">
        <v>21</v>
      </c>
      <c r="G2976" s="7">
        <v>22925</v>
      </c>
    </row>
    <row r="2977" spans="1:7" ht="17.25" x14ac:dyDescent="0.3">
      <c r="A2977" s="4" t="s">
        <v>54</v>
      </c>
      <c r="B2977" s="5" t="s">
        <v>42</v>
      </c>
      <c r="C2977" s="6" t="s">
        <v>43</v>
      </c>
      <c r="D2977" s="5" t="s">
        <v>45</v>
      </c>
      <c r="E2977" s="5" t="s">
        <v>23</v>
      </c>
      <c r="F2977" s="5" t="s">
        <v>21</v>
      </c>
      <c r="G2977" s="7">
        <v>39875</v>
      </c>
    </row>
    <row r="2978" spans="1:7" ht="17.25" x14ac:dyDescent="0.3">
      <c r="A2978" s="4" t="s">
        <v>51</v>
      </c>
      <c r="B2978" s="5" t="s">
        <v>42</v>
      </c>
      <c r="C2978" s="6" t="s">
        <v>43</v>
      </c>
      <c r="D2978" s="5" t="s">
        <v>46</v>
      </c>
      <c r="E2978" s="5" t="s">
        <v>8</v>
      </c>
      <c r="F2978" s="5" t="s">
        <v>9</v>
      </c>
      <c r="G2978" s="7">
        <v>3867</v>
      </c>
    </row>
    <row r="2979" spans="1:7" ht="17.25" x14ac:dyDescent="0.3">
      <c r="A2979" s="4" t="s">
        <v>51</v>
      </c>
      <c r="B2979" s="5" t="s">
        <v>42</v>
      </c>
      <c r="C2979" s="6" t="s">
        <v>43</v>
      </c>
      <c r="D2979" s="5" t="s">
        <v>46</v>
      </c>
      <c r="E2979" s="5" t="s">
        <v>10</v>
      </c>
      <c r="F2979" s="5" t="s">
        <v>9</v>
      </c>
      <c r="G2979" s="7">
        <v>37552</v>
      </c>
    </row>
    <row r="2980" spans="1:7" ht="17.25" x14ac:dyDescent="0.3">
      <c r="A2980" s="4" t="s">
        <v>51</v>
      </c>
      <c r="B2980" s="5" t="s">
        <v>42</v>
      </c>
      <c r="C2980" s="6" t="s">
        <v>43</v>
      </c>
      <c r="D2980" s="5" t="s">
        <v>46</v>
      </c>
      <c r="E2980" s="5" t="s">
        <v>11</v>
      </c>
      <c r="F2980" s="5" t="s">
        <v>9</v>
      </c>
      <c r="G2980" s="7">
        <v>19518</v>
      </c>
    </row>
    <row r="2981" spans="1:7" ht="17.25" x14ac:dyDescent="0.3">
      <c r="A2981" s="4" t="s">
        <v>51</v>
      </c>
      <c r="B2981" s="5" t="s">
        <v>42</v>
      </c>
      <c r="C2981" s="6" t="s">
        <v>43</v>
      </c>
      <c r="D2981" s="5" t="s">
        <v>46</v>
      </c>
      <c r="E2981" s="5" t="s">
        <v>12</v>
      </c>
      <c r="F2981" s="5" t="s">
        <v>13</v>
      </c>
      <c r="G2981" s="7">
        <v>8276</v>
      </c>
    </row>
    <row r="2982" spans="1:7" ht="17.25" x14ac:dyDescent="0.3">
      <c r="A2982" s="4" t="s">
        <v>51</v>
      </c>
      <c r="B2982" s="5" t="s">
        <v>42</v>
      </c>
      <c r="C2982" s="6" t="s">
        <v>43</v>
      </c>
      <c r="D2982" s="5" t="s">
        <v>46</v>
      </c>
      <c r="E2982" s="5" t="s">
        <v>14</v>
      </c>
      <c r="F2982" s="5" t="s">
        <v>13</v>
      </c>
      <c r="G2982" s="7">
        <v>32140</v>
      </c>
    </row>
    <row r="2983" spans="1:7" ht="17.25" x14ac:dyDescent="0.3">
      <c r="A2983" s="4" t="s">
        <v>51</v>
      </c>
      <c r="B2983" s="5" t="s">
        <v>42</v>
      </c>
      <c r="C2983" s="6" t="s">
        <v>43</v>
      </c>
      <c r="D2983" s="5" t="s">
        <v>46</v>
      </c>
      <c r="E2983" s="5" t="s">
        <v>15</v>
      </c>
      <c r="F2983" s="5" t="s">
        <v>13</v>
      </c>
      <c r="G2983" s="7">
        <v>41296</v>
      </c>
    </row>
    <row r="2984" spans="1:7" ht="17.25" x14ac:dyDescent="0.3">
      <c r="A2984" s="4" t="s">
        <v>51</v>
      </c>
      <c r="B2984" s="5" t="s">
        <v>42</v>
      </c>
      <c r="C2984" s="6" t="s">
        <v>43</v>
      </c>
      <c r="D2984" s="5" t="s">
        <v>46</v>
      </c>
      <c r="E2984" s="5" t="s">
        <v>16</v>
      </c>
      <c r="F2984" s="5" t="s">
        <v>17</v>
      </c>
      <c r="G2984" s="7">
        <v>44948</v>
      </c>
    </row>
    <row r="2985" spans="1:7" ht="17.25" x14ac:dyDescent="0.3">
      <c r="A2985" s="4" t="s">
        <v>51</v>
      </c>
      <c r="B2985" s="5" t="s">
        <v>42</v>
      </c>
      <c r="C2985" s="6" t="s">
        <v>43</v>
      </c>
      <c r="D2985" s="5" t="s">
        <v>46</v>
      </c>
      <c r="E2985" s="5" t="s">
        <v>18</v>
      </c>
      <c r="F2985" s="5" t="s">
        <v>17</v>
      </c>
      <c r="G2985" s="7">
        <v>35334</v>
      </c>
    </row>
    <row r="2986" spans="1:7" ht="17.25" x14ac:dyDescent="0.3">
      <c r="A2986" s="4" t="s">
        <v>51</v>
      </c>
      <c r="B2986" s="5" t="s">
        <v>42</v>
      </c>
      <c r="C2986" s="6" t="s">
        <v>43</v>
      </c>
      <c r="D2986" s="5" t="s">
        <v>46</v>
      </c>
      <c r="E2986" s="5" t="s">
        <v>19</v>
      </c>
      <c r="F2986" s="5" t="s">
        <v>17</v>
      </c>
      <c r="G2986" s="7">
        <v>2644</v>
      </c>
    </row>
    <row r="2987" spans="1:7" ht="17.25" x14ac:dyDescent="0.3">
      <c r="A2987" s="4" t="s">
        <v>51</v>
      </c>
      <c r="B2987" s="5" t="s">
        <v>42</v>
      </c>
      <c r="C2987" s="6" t="s">
        <v>43</v>
      </c>
      <c r="D2987" s="5" t="s">
        <v>46</v>
      </c>
      <c r="E2987" s="5" t="s">
        <v>20</v>
      </c>
      <c r="F2987" s="5" t="s">
        <v>21</v>
      </c>
      <c r="G2987" s="7">
        <v>24890</v>
      </c>
    </row>
    <row r="2988" spans="1:7" ht="17.25" x14ac:dyDescent="0.3">
      <c r="A2988" s="4" t="s">
        <v>51</v>
      </c>
      <c r="B2988" s="5" t="s">
        <v>42</v>
      </c>
      <c r="C2988" s="6" t="s">
        <v>43</v>
      </c>
      <c r="D2988" s="5" t="s">
        <v>46</v>
      </c>
      <c r="E2988" s="5" t="s">
        <v>22</v>
      </c>
      <c r="F2988" s="5" t="s">
        <v>21</v>
      </c>
      <c r="G2988" s="7">
        <v>5697</v>
      </c>
    </row>
    <row r="2989" spans="1:7" ht="17.25" x14ac:dyDescent="0.3">
      <c r="A2989" s="4" t="s">
        <v>51</v>
      </c>
      <c r="B2989" s="5" t="s">
        <v>42</v>
      </c>
      <c r="C2989" s="6" t="s">
        <v>43</v>
      </c>
      <c r="D2989" s="5" t="s">
        <v>46</v>
      </c>
      <c r="E2989" s="5" t="s">
        <v>23</v>
      </c>
      <c r="F2989" s="5" t="s">
        <v>21</v>
      </c>
      <c r="G2989" s="7">
        <v>18774</v>
      </c>
    </row>
    <row r="2990" spans="1:7" ht="17.25" x14ac:dyDescent="0.3">
      <c r="A2990" s="4" t="s">
        <v>52</v>
      </c>
      <c r="B2990" s="5" t="s">
        <v>42</v>
      </c>
      <c r="C2990" s="6" t="s">
        <v>43</v>
      </c>
      <c r="D2990" s="5" t="s">
        <v>46</v>
      </c>
      <c r="E2990" s="5" t="s">
        <v>8</v>
      </c>
      <c r="F2990" s="5" t="s">
        <v>9</v>
      </c>
      <c r="G2990" s="7">
        <v>37892</v>
      </c>
    </row>
    <row r="2991" spans="1:7" ht="17.25" x14ac:dyDescent="0.3">
      <c r="A2991" s="4" t="s">
        <v>52</v>
      </c>
      <c r="B2991" s="5" t="s">
        <v>42</v>
      </c>
      <c r="C2991" s="6" t="s">
        <v>43</v>
      </c>
      <c r="D2991" s="5" t="s">
        <v>46</v>
      </c>
      <c r="E2991" s="5" t="s">
        <v>10</v>
      </c>
      <c r="F2991" s="5" t="s">
        <v>9</v>
      </c>
      <c r="G2991" s="7">
        <v>6280</v>
      </c>
    </row>
    <row r="2992" spans="1:7" ht="17.25" x14ac:dyDescent="0.3">
      <c r="A2992" s="4" t="s">
        <v>52</v>
      </c>
      <c r="B2992" s="5" t="s">
        <v>42</v>
      </c>
      <c r="C2992" s="6" t="s">
        <v>43</v>
      </c>
      <c r="D2992" s="5" t="s">
        <v>46</v>
      </c>
      <c r="E2992" s="5" t="s">
        <v>11</v>
      </c>
      <c r="F2992" s="5" t="s">
        <v>9</v>
      </c>
      <c r="G2992" s="7">
        <v>16688</v>
      </c>
    </row>
    <row r="2993" spans="1:7" ht="17.25" x14ac:dyDescent="0.3">
      <c r="A2993" s="4" t="s">
        <v>52</v>
      </c>
      <c r="B2993" s="5" t="s">
        <v>42</v>
      </c>
      <c r="C2993" s="6" t="s">
        <v>43</v>
      </c>
      <c r="D2993" s="5" t="s">
        <v>46</v>
      </c>
      <c r="E2993" s="5" t="s">
        <v>12</v>
      </c>
      <c r="F2993" s="5" t="s">
        <v>13</v>
      </c>
      <c r="G2993" s="7">
        <v>10264</v>
      </c>
    </row>
    <row r="2994" spans="1:7" ht="17.25" x14ac:dyDescent="0.3">
      <c r="A2994" s="4" t="s">
        <v>52</v>
      </c>
      <c r="B2994" s="5" t="s">
        <v>42</v>
      </c>
      <c r="C2994" s="6" t="s">
        <v>43</v>
      </c>
      <c r="D2994" s="5" t="s">
        <v>46</v>
      </c>
      <c r="E2994" s="5" t="s">
        <v>14</v>
      </c>
      <c r="F2994" s="5" t="s">
        <v>13</v>
      </c>
      <c r="G2994" s="7">
        <v>13580</v>
      </c>
    </row>
    <row r="2995" spans="1:7" ht="17.25" x14ac:dyDescent="0.3">
      <c r="A2995" s="4" t="s">
        <v>52</v>
      </c>
      <c r="B2995" s="5" t="s">
        <v>42</v>
      </c>
      <c r="C2995" s="6" t="s">
        <v>43</v>
      </c>
      <c r="D2995" s="5" t="s">
        <v>46</v>
      </c>
      <c r="E2995" s="5" t="s">
        <v>15</v>
      </c>
      <c r="F2995" s="5" t="s">
        <v>13</v>
      </c>
      <c r="G2995" s="7">
        <v>6427</v>
      </c>
    </row>
    <row r="2996" spans="1:7" ht="17.25" x14ac:dyDescent="0.3">
      <c r="A2996" s="4" t="s">
        <v>52</v>
      </c>
      <c r="B2996" s="5" t="s">
        <v>42</v>
      </c>
      <c r="C2996" s="6" t="s">
        <v>43</v>
      </c>
      <c r="D2996" s="5" t="s">
        <v>46</v>
      </c>
      <c r="E2996" s="5" t="s">
        <v>16</v>
      </c>
      <c r="F2996" s="5" t="s">
        <v>17</v>
      </c>
      <c r="G2996" s="7">
        <v>38336</v>
      </c>
    </row>
    <row r="2997" spans="1:7" ht="17.25" x14ac:dyDescent="0.3">
      <c r="A2997" s="4" t="s">
        <v>52</v>
      </c>
      <c r="B2997" s="5" t="s">
        <v>42</v>
      </c>
      <c r="C2997" s="6" t="s">
        <v>43</v>
      </c>
      <c r="D2997" s="5" t="s">
        <v>46</v>
      </c>
      <c r="E2997" s="5" t="s">
        <v>18</v>
      </c>
      <c r="F2997" s="5" t="s">
        <v>17</v>
      </c>
      <c r="G2997" s="7">
        <v>2227</v>
      </c>
    </row>
    <row r="2998" spans="1:7" ht="17.25" x14ac:dyDescent="0.3">
      <c r="A2998" s="4" t="s">
        <v>52</v>
      </c>
      <c r="B2998" s="5" t="s">
        <v>42</v>
      </c>
      <c r="C2998" s="6" t="s">
        <v>43</v>
      </c>
      <c r="D2998" s="5" t="s">
        <v>46</v>
      </c>
      <c r="E2998" s="5" t="s">
        <v>19</v>
      </c>
      <c r="F2998" s="5" t="s">
        <v>17</v>
      </c>
      <c r="G2998" s="7">
        <v>31861</v>
      </c>
    </row>
    <row r="2999" spans="1:7" ht="17.25" x14ac:dyDescent="0.3">
      <c r="A2999" s="4" t="s">
        <v>52</v>
      </c>
      <c r="B2999" s="5" t="s">
        <v>42</v>
      </c>
      <c r="C2999" s="6" t="s">
        <v>43</v>
      </c>
      <c r="D2999" s="5" t="s">
        <v>46</v>
      </c>
      <c r="E2999" s="5" t="s">
        <v>20</v>
      </c>
      <c r="F2999" s="5" t="s">
        <v>21</v>
      </c>
      <c r="G2999" s="7">
        <v>21984</v>
      </c>
    </row>
    <row r="3000" spans="1:7" ht="17.25" x14ac:dyDescent="0.3">
      <c r="A3000" s="4" t="s">
        <v>52</v>
      </c>
      <c r="B3000" s="5" t="s">
        <v>42</v>
      </c>
      <c r="C3000" s="6" t="s">
        <v>43</v>
      </c>
      <c r="D3000" s="5" t="s">
        <v>46</v>
      </c>
      <c r="E3000" s="5" t="s">
        <v>22</v>
      </c>
      <c r="F3000" s="5" t="s">
        <v>21</v>
      </c>
      <c r="G3000" s="7">
        <v>1639</v>
      </c>
    </row>
    <row r="3001" spans="1:7" ht="17.25" x14ac:dyDescent="0.3">
      <c r="A3001" s="4" t="s">
        <v>52</v>
      </c>
      <c r="B3001" s="5" t="s">
        <v>42</v>
      </c>
      <c r="C3001" s="6" t="s">
        <v>43</v>
      </c>
      <c r="D3001" s="5" t="s">
        <v>46</v>
      </c>
      <c r="E3001" s="5" t="s">
        <v>23</v>
      </c>
      <c r="F3001" s="5" t="s">
        <v>21</v>
      </c>
      <c r="G3001" s="7">
        <v>4334</v>
      </c>
    </row>
    <row r="3002" spans="1:7" ht="17.25" x14ac:dyDescent="0.3">
      <c r="A3002" s="4" t="s">
        <v>53</v>
      </c>
      <c r="B3002" s="5" t="s">
        <v>42</v>
      </c>
      <c r="C3002" s="6" t="s">
        <v>43</v>
      </c>
      <c r="D3002" s="5" t="s">
        <v>46</v>
      </c>
      <c r="E3002" s="5" t="s">
        <v>8</v>
      </c>
      <c r="F3002" s="5" t="s">
        <v>9</v>
      </c>
      <c r="G3002" s="7">
        <v>7506</v>
      </c>
    </row>
    <row r="3003" spans="1:7" ht="17.25" x14ac:dyDescent="0.3">
      <c r="A3003" s="4" t="s">
        <v>53</v>
      </c>
      <c r="B3003" s="5" t="s">
        <v>42</v>
      </c>
      <c r="C3003" s="6" t="s">
        <v>43</v>
      </c>
      <c r="D3003" s="5" t="s">
        <v>46</v>
      </c>
      <c r="E3003" s="5" t="s">
        <v>10</v>
      </c>
      <c r="F3003" s="5" t="s">
        <v>9</v>
      </c>
      <c r="G3003" s="7">
        <v>9607</v>
      </c>
    </row>
    <row r="3004" spans="1:7" ht="17.25" x14ac:dyDescent="0.3">
      <c r="A3004" s="4" t="s">
        <v>53</v>
      </c>
      <c r="B3004" s="5" t="s">
        <v>42</v>
      </c>
      <c r="C3004" s="6" t="s">
        <v>43</v>
      </c>
      <c r="D3004" s="5" t="s">
        <v>46</v>
      </c>
      <c r="E3004" s="5" t="s">
        <v>11</v>
      </c>
      <c r="F3004" s="5" t="s">
        <v>9</v>
      </c>
      <c r="G3004" s="7">
        <v>1226</v>
      </c>
    </row>
    <row r="3005" spans="1:7" ht="17.25" x14ac:dyDescent="0.3">
      <c r="A3005" s="4" t="s">
        <v>53</v>
      </c>
      <c r="B3005" s="5" t="s">
        <v>42</v>
      </c>
      <c r="C3005" s="6" t="s">
        <v>43</v>
      </c>
      <c r="D3005" s="5" t="s">
        <v>46</v>
      </c>
      <c r="E3005" s="5" t="s">
        <v>12</v>
      </c>
      <c r="F3005" s="5" t="s">
        <v>13</v>
      </c>
      <c r="G3005" s="7">
        <v>6322</v>
      </c>
    </row>
    <row r="3006" spans="1:7" ht="17.25" x14ac:dyDescent="0.3">
      <c r="A3006" s="4" t="s">
        <v>53</v>
      </c>
      <c r="B3006" s="5" t="s">
        <v>42</v>
      </c>
      <c r="C3006" s="6" t="s">
        <v>43</v>
      </c>
      <c r="D3006" s="5" t="s">
        <v>46</v>
      </c>
      <c r="E3006" s="5" t="s">
        <v>14</v>
      </c>
      <c r="F3006" s="5" t="s">
        <v>13</v>
      </c>
      <c r="G3006" s="7">
        <v>8665</v>
      </c>
    </row>
    <row r="3007" spans="1:7" ht="17.25" x14ac:dyDescent="0.3">
      <c r="A3007" s="4" t="s">
        <v>53</v>
      </c>
      <c r="B3007" s="5" t="s">
        <v>42</v>
      </c>
      <c r="C3007" s="6" t="s">
        <v>43</v>
      </c>
      <c r="D3007" s="5" t="s">
        <v>46</v>
      </c>
      <c r="E3007" s="5" t="s">
        <v>15</v>
      </c>
      <c r="F3007" s="5" t="s">
        <v>13</v>
      </c>
      <c r="G3007" s="7">
        <v>3277</v>
      </c>
    </row>
    <row r="3008" spans="1:7" ht="17.25" x14ac:dyDescent="0.3">
      <c r="A3008" s="4" t="s">
        <v>53</v>
      </c>
      <c r="B3008" s="5" t="s">
        <v>42</v>
      </c>
      <c r="C3008" s="6" t="s">
        <v>43</v>
      </c>
      <c r="D3008" s="5" t="s">
        <v>46</v>
      </c>
      <c r="E3008" s="5" t="s">
        <v>16</v>
      </c>
      <c r="F3008" s="5" t="s">
        <v>17</v>
      </c>
      <c r="G3008" s="7">
        <v>6420</v>
      </c>
    </row>
    <row r="3009" spans="1:7" ht="17.25" x14ac:dyDescent="0.3">
      <c r="A3009" s="4" t="s">
        <v>53</v>
      </c>
      <c r="B3009" s="5" t="s">
        <v>42</v>
      </c>
      <c r="C3009" s="6" t="s">
        <v>43</v>
      </c>
      <c r="D3009" s="5" t="s">
        <v>46</v>
      </c>
      <c r="E3009" s="5" t="s">
        <v>18</v>
      </c>
      <c r="F3009" s="5" t="s">
        <v>17</v>
      </c>
      <c r="G3009" s="7">
        <v>4702</v>
      </c>
    </row>
    <row r="3010" spans="1:7" ht="17.25" x14ac:dyDescent="0.3">
      <c r="A3010" s="4" t="s">
        <v>53</v>
      </c>
      <c r="B3010" s="5" t="s">
        <v>42</v>
      </c>
      <c r="C3010" s="6" t="s">
        <v>43</v>
      </c>
      <c r="D3010" s="5" t="s">
        <v>46</v>
      </c>
      <c r="E3010" s="5" t="s">
        <v>19</v>
      </c>
      <c r="F3010" s="5" t="s">
        <v>17</v>
      </c>
      <c r="G3010" s="7">
        <v>5152</v>
      </c>
    </row>
    <row r="3011" spans="1:7" ht="17.25" x14ac:dyDescent="0.3">
      <c r="A3011" s="4" t="s">
        <v>53</v>
      </c>
      <c r="B3011" s="5" t="s">
        <v>42</v>
      </c>
      <c r="C3011" s="6" t="s">
        <v>43</v>
      </c>
      <c r="D3011" s="5" t="s">
        <v>46</v>
      </c>
      <c r="E3011" s="5" t="s">
        <v>20</v>
      </c>
      <c r="F3011" s="5" t="s">
        <v>21</v>
      </c>
      <c r="G3011" s="7">
        <v>4827</v>
      </c>
    </row>
    <row r="3012" spans="1:7" ht="17.25" x14ac:dyDescent="0.3">
      <c r="A3012" s="4" t="s">
        <v>53</v>
      </c>
      <c r="B3012" s="5" t="s">
        <v>42</v>
      </c>
      <c r="C3012" s="6" t="s">
        <v>43</v>
      </c>
      <c r="D3012" s="5" t="s">
        <v>46</v>
      </c>
      <c r="E3012" s="5" t="s">
        <v>22</v>
      </c>
      <c r="F3012" s="5" t="s">
        <v>21</v>
      </c>
      <c r="G3012" s="7">
        <v>3696</v>
      </c>
    </row>
    <row r="3013" spans="1:7" ht="17.25" x14ac:dyDescent="0.3">
      <c r="A3013" s="4" t="s">
        <v>53</v>
      </c>
      <c r="B3013" s="5" t="s">
        <v>42</v>
      </c>
      <c r="C3013" s="6" t="s">
        <v>43</v>
      </c>
      <c r="D3013" s="5" t="s">
        <v>46</v>
      </c>
      <c r="E3013" s="5" t="s">
        <v>23</v>
      </c>
      <c r="F3013" s="5" t="s">
        <v>21</v>
      </c>
      <c r="G3013" s="7">
        <v>8646</v>
      </c>
    </row>
    <row r="3014" spans="1:7" ht="17.25" x14ac:dyDescent="0.3">
      <c r="A3014" s="4" t="s">
        <v>54</v>
      </c>
      <c r="B3014" s="5" t="s">
        <v>42</v>
      </c>
      <c r="C3014" s="6" t="s">
        <v>43</v>
      </c>
      <c r="D3014" s="5" t="s">
        <v>46</v>
      </c>
      <c r="E3014" s="5" t="s">
        <v>8</v>
      </c>
      <c r="F3014" s="5" t="s">
        <v>9</v>
      </c>
      <c r="G3014" s="7">
        <v>14654</v>
      </c>
    </row>
    <row r="3015" spans="1:7" ht="17.25" x14ac:dyDescent="0.3">
      <c r="A3015" s="4" t="s">
        <v>54</v>
      </c>
      <c r="B3015" s="5" t="s">
        <v>42</v>
      </c>
      <c r="C3015" s="6" t="s">
        <v>43</v>
      </c>
      <c r="D3015" s="5" t="s">
        <v>46</v>
      </c>
      <c r="E3015" s="5" t="s">
        <v>10</v>
      </c>
      <c r="F3015" s="5" t="s">
        <v>9</v>
      </c>
      <c r="G3015" s="7">
        <v>4944</v>
      </c>
    </row>
    <row r="3016" spans="1:7" ht="17.25" x14ac:dyDescent="0.3">
      <c r="A3016" s="4" t="s">
        <v>54</v>
      </c>
      <c r="B3016" s="5" t="s">
        <v>42</v>
      </c>
      <c r="C3016" s="6" t="s">
        <v>43</v>
      </c>
      <c r="D3016" s="5" t="s">
        <v>46</v>
      </c>
      <c r="E3016" s="5" t="s">
        <v>11</v>
      </c>
      <c r="F3016" s="5" t="s">
        <v>9</v>
      </c>
      <c r="G3016" s="7">
        <v>18669</v>
      </c>
    </row>
    <row r="3017" spans="1:7" ht="17.25" x14ac:dyDescent="0.3">
      <c r="A3017" s="4" t="s">
        <v>54</v>
      </c>
      <c r="B3017" s="5" t="s">
        <v>42</v>
      </c>
      <c r="C3017" s="6" t="s">
        <v>43</v>
      </c>
      <c r="D3017" s="5" t="s">
        <v>46</v>
      </c>
      <c r="E3017" s="5" t="s">
        <v>12</v>
      </c>
      <c r="F3017" s="5" t="s">
        <v>13</v>
      </c>
      <c r="G3017" s="7">
        <v>4952</v>
      </c>
    </row>
    <row r="3018" spans="1:7" ht="17.25" x14ac:dyDescent="0.3">
      <c r="A3018" s="4" t="s">
        <v>54</v>
      </c>
      <c r="B3018" s="5" t="s">
        <v>42</v>
      </c>
      <c r="C3018" s="6" t="s">
        <v>43</v>
      </c>
      <c r="D3018" s="5" t="s">
        <v>46</v>
      </c>
      <c r="E3018" s="5" t="s">
        <v>14</v>
      </c>
      <c r="F3018" s="5" t="s">
        <v>13</v>
      </c>
      <c r="G3018" s="7">
        <v>2925</v>
      </c>
    </row>
    <row r="3019" spans="1:7" ht="17.25" x14ac:dyDescent="0.3">
      <c r="A3019" s="4" t="s">
        <v>54</v>
      </c>
      <c r="B3019" s="5" t="s">
        <v>42</v>
      </c>
      <c r="C3019" s="6" t="s">
        <v>43</v>
      </c>
      <c r="D3019" s="5" t="s">
        <v>46</v>
      </c>
      <c r="E3019" s="5" t="s">
        <v>15</v>
      </c>
      <c r="F3019" s="5" t="s">
        <v>13</v>
      </c>
      <c r="G3019" s="7">
        <v>16520</v>
      </c>
    </row>
    <row r="3020" spans="1:7" ht="17.25" x14ac:dyDescent="0.3">
      <c r="A3020" s="4" t="s">
        <v>54</v>
      </c>
      <c r="B3020" s="5" t="s">
        <v>42</v>
      </c>
      <c r="C3020" s="6" t="s">
        <v>43</v>
      </c>
      <c r="D3020" s="5" t="s">
        <v>46</v>
      </c>
      <c r="E3020" s="5" t="s">
        <v>16</v>
      </c>
      <c r="F3020" s="5" t="s">
        <v>17</v>
      </c>
      <c r="G3020" s="7">
        <v>30358</v>
      </c>
    </row>
    <row r="3021" spans="1:7" ht="17.25" x14ac:dyDescent="0.3">
      <c r="A3021" s="4" t="s">
        <v>54</v>
      </c>
      <c r="B3021" s="5" t="s">
        <v>42</v>
      </c>
      <c r="C3021" s="6" t="s">
        <v>43</v>
      </c>
      <c r="D3021" s="5" t="s">
        <v>46</v>
      </c>
      <c r="E3021" s="5" t="s">
        <v>18</v>
      </c>
      <c r="F3021" s="5" t="s">
        <v>17</v>
      </c>
      <c r="G3021" s="7">
        <v>24334</v>
      </c>
    </row>
    <row r="3022" spans="1:7" ht="17.25" x14ac:dyDescent="0.3">
      <c r="A3022" s="4" t="s">
        <v>54</v>
      </c>
      <c r="B3022" s="5" t="s">
        <v>42</v>
      </c>
      <c r="C3022" s="6" t="s">
        <v>43</v>
      </c>
      <c r="D3022" s="5" t="s">
        <v>46</v>
      </c>
      <c r="E3022" s="5" t="s">
        <v>19</v>
      </c>
      <c r="F3022" s="5" t="s">
        <v>17</v>
      </c>
      <c r="G3022" s="7">
        <v>2148</v>
      </c>
    </row>
    <row r="3023" spans="1:7" ht="17.25" x14ac:dyDescent="0.3">
      <c r="A3023" s="4" t="s">
        <v>54</v>
      </c>
      <c r="B3023" s="5" t="s">
        <v>42</v>
      </c>
      <c r="C3023" s="6" t="s">
        <v>43</v>
      </c>
      <c r="D3023" s="5" t="s">
        <v>46</v>
      </c>
      <c r="E3023" s="5" t="s">
        <v>20</v>
      </c>
      <c r="F3023" s="5" t="s">
        <v>21</v>
      </c>
      <c r="G3023" s="7">
        <v>1345</v>
      </c>
    </row>
    <row r="3024" spans="1:7" ht="17.25" x14ac:dyDescent="0.3">
      <c r="A3024" s="4" t="s">
        <v>54</v>
      </c>
      <c r="B3024" s="5" t="s">
        <v>42</v>
      </c>
      <c r="C3024" s="6" t="s">
        <v>43</v>
      </c>
      <c r="D3024" s="5" t="s">
        <v>46</v>
      </c>
      <c r="E3024" s="5" t="s">
        <v>22</v>
      </c>
      <c r="F3024" s="5" t="s">
        <v>21</v>
      </c>
      <c r="G3024" s="7">
        <v>2291</v>
      </c>
    </row>
    <row r="3025" spans="1:7" ht="17.25" x14ac:dyDescent="0.3">
      <c r="A3025" s="4" t="s">
        <v>54</v>
      </c>
      <c r="B3025" s="5" t="s">
        <v>42</v>
      </c>
      <c r="C3025" s="6" t="s">
        <v>43</v>
      </c>
      <c r="D3025" s="5" t="s">
        <v>46</v>
      </c>
      <c r="E3025" s="5" t="s">
        <v>23</v>
      </c>
      <c r="F3025" s="5" t="s">
        <v>21</v>
      </c>
      <c r="G3025" s="7">
        <v>44965</v>
      </c>
    </row>
    <row r="3026" spans="1:7" ht="17.25" x14ac:dyDescent="0.3">
      <c r="A3026" s="4" t="s">
        <v>51</v>
      </c>
      <c r="B3026" s="5" t="s">
        <v>42</v>
      </c>
      <c r="C3026" s="6" t="s">
        <v>43</v>
      </c>
      <c r="D3026" s="5" t="s">
        <v>47</v>
      </c>
      <c r="E3026" s="5" t="s">
        <v>8</v>
      </c>
      <c r="F3026" s="5" t="s">
        <v>9</v>
      </c>
      <c r="G3026" s="7">
        <v>31963</v>
      </c>
    </row>
    <row r="3027" spans="1:7" ht="17.25" x14ac:dyDescent="0.3">
      <c r="A3027" s="4" t="s">
        <v>51</v>
      </c>
      <c r="B3027" s="5" t="s">
        <v>42</v>
      </c>
      <c r="C3027" s="6" t="s">
        <v>43</v>
      </c>
      <c r="D3027" s="5" t="s">
        <v>47</v>
      </c>
      <c r="E3027" s="5" t="s">
        <v>10</v>
      </c>
      <c r="F3027" s="5" t="s">
        <v>9</v>
      </c>
      <c r="G3027" s="7">
        <v>11948</v>
      </c>
    </row>
    <row r="3028" spans="1:7" ht="17.25" x14ac:dyDescent="0.3">
      <c r="A3028" s="4" t="s">
        <v>51</v>
      </c>
      <c r="B3028" s="5" t="s">
        <v>42</v>
      </c>
      <c r="C3028" s="6" t="s">
        <v>43</v>
      </c>
      <c r="D3028" s="5" t="s">
        <v>47</v>
      </c>
      <c r="E3028" s="5" t="s">
        <v>11</v>
      </c>
      <c r="F3028" s="5" t="s">
        <v>9</v>
      </c>
      <c r="G3028" s="7">
        <v>18526</v>
      </c>
    </row>
    <row r="3029" spans="1:7" ht="17.25" x14ac:dyDescent="0.3">
      <c r="A3029" s="4" t="s">
        <v>51</v>
      </c>
      <c r="B3029" s="5" t="s">
        <v>42</v>
      </c>
      <c r="C3029" s="6" t="s">
        <v>43</v>
      </c>
      <c r="D3029" s="5" t="s">
        <v>47</v>
      </c>
      <c r="E3029" s="5" t="s">
        <v>12</v>
      </c>
      <c r="F3029" s="5" t="s">
        <v>13</v>
      </c>
      <c r="G3029" s="7">
        <v>34250</v>
      </c>
    </row>
    <row r="3030" spans="1:7" ht="17.25" x14ac:dyDescent="0.3">
      <c r="A3030" s="4" t="s">
        <v>51</v>
      </c>
      <c r="B3030" s="5" t="s">
        <v>42</v>
      </c>
      <c r="C3030" s="6" t="s">
        <v>43</v>
      </c>
      <c r="D3030" s="5" t="s">
        <v>47</v>
      </c>
      <c r="E3030" s="5" t="s">
        <v>14</v>
      </c>
      <c r="F3030" s="5" t="s">
        <v>13</v>
      </c>
      <c r="G3030" s="7">
        <v>10426</v>
      </c>
    </row>
    <row r="3031" spans="1:7" ht="17.25" x14ac:dyDescent="0.3">
      <c r="A3031" s="4" t="s">
        <v>51</v>
      </c>
      <c r="B3031" s="5" t="s">
        <v>42</v>
      </c>
      <c r="C3031" s="6" t="s">
        <v>43</v>
      </c>
      <c r="D3031" s="5" t="s">
        <v>47</v>
      </c>
      <c r="E3031" s="5" t="s">
        <v>15</v>
      </c>
      <c r="F3031" s="5" t="s">
        <v>13</v>
      </c>
      <c r="G3031" s="7">
        <v>34243</v>
      </c>
    </row>
    <row r="3032" spans="1:7" ht="17.25" x14ac:dyDescent="0.3">
      <c r="A3032" s="4" t="s">
        <v>51</v>
      </c>
      <c r="B3032" s="5" t="s">
        <v>42</v>
      </c>
      <c r="C3032" s="6" t="s">
        <v>43</v>
      </c>
      <c r="D3032" s="5" t="s">
        <v>47</v>
      </c>
      <c r="E3032" s="5" t="s">
        <v>16</v>
      </c>
      <c r="F3032" s="5" t="s">
        <v>17</v>
      </c>
      <c r="G3032" s="7">
        <v>1468</v>
      </c>
    </row>
    <row r="3033" spans="1:7" ht="17.25" x14ac:dyDescent="0.3">
      <c r="A3033" s="4" t="s">
        <v>51</v>
      </c>
      <c r="B3033" s="5" t="s">
        <v>42</v>
      </c>
      <c r="C3033" s="6" t="s">
        <v>43</v>
      </c>
      <c r="D3033" s="5" t="s">
        <v>47</v>
      </c>
      <c r="E3033" s="5" t="s">
        <v>18</v>
      </c>
      <c r="F3033" s="5" t="s">
        <v>17</v>
      </c>
      <c r="G3033" s="7">
        <v>14301</v>
      </c>
    </row>
    <row r="3034" spans="1:7" ht="17.25" x14ac:dyDescent="0.3">
      <c r="A3034" s="4" t="s">
        <v>51</v>
      </c>
      <c r="B3034" s="5" t="s">
        <v>42</v>
      </c>
      <c r="C3034" s="6" t="s">
        <v>43</v>
      </c>
      <c r="D3034" s="5" t="s">
        <v>47</v>
      </c>
      <c r="E3034" s="5" t="s">
        <v>19</v>
      </c>
      <c r="F3034" s="5" t="s">
        <v>17</v>
      </c>
      <c r="G3034" s="7">
        <v>14975</v>
      </c>
    </row>
    <row r="3035" spans="1:7" ht="17.25" x14ac:dyDescent="0.3">
      <c r="A3035" s="4" t="s">
        <v>51</v>
      </c>
      <c r="B3035" s="5" t="s">
        <v>42</v>
      </c>
      <c r="C3035" s="6" t="s">
        <v>43</v>
      </c>
      <c r="D3035" s="5" t="s">
        <v>47</v>
      </c>
      <c r="E3035" s="5" t="s">
        <v>20</v>
      </c>
      <c r="F3035" s="5" t="s">
        <v>21</v>
      </c>
      <c r="G3035" s="7">
        <v>27912</v>
      </c>
    </row>
    <row r="3036" spans="1:7" ht="17.25" x14ac:dyDescent="0.3">
      <c r="A3036" s="4" t="s">
        <v>51</v>
      </c>
      <c r="B3036" s="5" t="s">
        <v>42</v>
      </c>
      <c r="C3036" s="6" t="s">
        <v>43</v>
      </c>
      <c r="D3036" s="5" t="s">
        <v>47</v>
      </c>
      <c r="E3036" s="5" t="s">
        <v>22</v>
      </c>
      <c r="F3036" s="5" t="s">
        <v>21</v>
      </c>
      <c r="G3036" s="7">
        <v>23441</v>
      </c>
    </row>
    <row r="3037" spans="1:7" ht="17.25" x14ac:dyDescent="0.3">
      <c r="A3037" s="4" t="s">
        <v>51</v>
      </c>
      <c r="B3037" s="5" t="s">
        <v>42</v>
      </c>
      <c r="C3037" s="6" t="s">
        <v>43</v>
      </c>
      <c r="D3037" s="5" t="s">
        <v>47</v>
      </c>
      <c r="E3037" s="5" t="s">
        <v>23</v>
      </c>
      <c r="F3037" s="5" t="s">
        <v>21</v>
      </c>
      <c r="G3037" s="7">
        <v>32410</v>
      </c>
    </row>
    <row r="3038" spans="1:7" ht="17.25" x14ac:dyDescent="0.3">
      <c r="A3038" s="4" t="s">
        <v>52</v>
      </c>
      <c r="B3038" s="5" t="s">
        <v>42</v>
      </c>
      <c r="C3038" s="6" t="s">
        <v>43</v>
      </c>
      <c r="D3038" s="5" t="s">
        <v>47</v>
      </c>
      <c r="E3038" s="5" t="s">
        <v>8</v>
      </c>
      <c r="F3038" s="5" t="s">
        <v>9</v>
      </c>
      <c r="G3038" s="7">
        <v>10337</v>
      </c>
    </row>
    <row r="3039" spans="1:7" ht="17.25" x14ac:dyDescent="0.3">
      <c r="A3039" s="4" t="s">
        <v>52</v>
      </c>
      <c r="B3039" s="5" t="s">
        <v>42</v>
      </c>
      <c r="C3039" s="6" t="s">
        <v>43</v>
      </c>
      <c r="D3039" s="5" t="s">
        <v>47</v>
      </c>
      <c r="E3039" s="5" t="s">
        <v>10</v>
      </c>
      <c r="F3039" s="5" t="s">
        <v>9</v>
      </c>
      <c r="G3039" s="7">
        <v>1830</v>
      </c>
    </row>
    <row r="3040" spans="1:7" ht="17.25" x14ac:dyDescent="0.3">
      <c r="A3040" s="4" t="s">
        <v>52</v>
      </c>
      <c r="B3040" s="5" t="s">
        <v>42</v>
      </c>
      <c r="C3040" s="6" t="s">
        <v>43</v>
      </c>
      <c r="D3040" s="5" t="s">
        <v>47</v>
      </c>
      <c r="E3040" s="5" t="s">
        <v>11</v>
      </c>
      <c r="F3040" s="5" t="s">
        <v>9</v>
      </c>
      <c r="G3040" s="7">
        <v>15113</v>
      </c>
    </row>
    <row r="3041" spans="1:7" ht="17.25" x14ac:dyDescent="0.3">
      <c r="A3041" s="4" t="s">
        <v>52</v>
      </c>
      <c r="B3041" s="5" t="s">
        <v>42</v>
      </c>
      <c r="C3041" s="6" t="s">
        <v>43</v>
      </c>
      <c r="D3041" s="5" t="s">
        <v>47</v>
      </c>
      <c r="E3041" s="5" t="s">
        <v>12</v>
      </c>
      <c r="F3041" s="5" t="s">
        <v>13</v>
      </c>
      <c r="G3041" s="7">
        <v>4861</v>
      </c>
    </row>
    <row r="3042" spans="1:7" ht="17.25" x14ac:dyDescent="0.3">
      <c r="A3042" s="4" t="s">
        <v>52</v>
      </c>
      <c r="B3042" s="5" t="s">
        <v>42</v>
      </c>
      <c r="C3042" s="6" t="s">
        <v>43</v>
      </c>
      <c r="D3042" s="5" t="s">
        <v>47</v>
      </c>
      <c r="E3042" s="5" t="s">
        <v>14</v>
      </c>
      <c r="F3042" s="5" t="s">
        <v>13</v>
      </c>
      <c r="G3042" s="7">
        <v>42823</v>
      </c>
    </row>
    <row r="3043" spans="1:7" ht="17.25" x14ac:dyDescent="0.3">
      <c r="A3043" s="4" t="s">
        <v>52</v>
      </c>
      <c r="B3043" s="5" t="s">
        <v>42</v>
      </c>
      <c r="C3043" s="6" t="s">
        <v>43</v>
      </c>
      <c r="D3043" s="5" t="s">
        <v>47</v>
      </c>
      <c r="E3043" s="5" t="s">
        <v>15</v>
      </c>
      <c r="F3043" s="5" t="s">
        <v>13</v>
      </c>
      <c r="G3043" s="7">
        <v>20575</v>
      </c>
    </row>
    <row r="3044" spans="1:7" ht="17.25" x14ac:dyDescent="0.3">
      <c r="A3044" s="4" t="s">
        <v>52</v>
      </c>
      <c r="B3044" s="5" t="s">
        <v>42</v>
      </c>
      <c r="C3044" s="6" t="s">
        <v>43</v>
      </c>
      <c r="D3044" s="5" t="s">
        <v>47</v>
      </c>
      <c r="E3044" s="5" t="s">
        <v>16</v>
      </c>
      <c r="F3044" s="5" t="s">
        <v>17</v>
      </c>
      <c r="G3044" s="7">
        <v>16079</v>
      </c>
    </row>
    <row r="3045" spans="1:7" ht="17.25" x14ac:dyDescent="0.3">
      <c r="A3045" s="4" t="s">
        <v>52</v>
      </c>
      <c r="B3045" s="5" t="s">
        <v>42</v>
      </c>
      <c r="C3045" s="6" t="s">
        <v>43</v>
      </c>
      <c r="D3045" s="5" t="s">
        <v>47</v>
      </c>
      <c r="E3045" s="5" t="s">
        <v>18</v>
      </c>
      <c r="F3045" s="5" t="s">
        <v>17</v>
      </c>
      <c r="G3045" s="7">
        <v>17902</v>
      </c>
    </row>
    <row r="3046" spans="1:7" ht="17.25" x14ac:dyDescent="0.3">
      <c r="A3046" s="4" t="s">
        <v>52</v>
      </c>
      <c r="B3046" s="5" t="s">
        <v>42</v>
      </c>
      <c r="C3046" s="6" t="s">
        <v>43</v>
      </c>
      <c r="D3046" s="5" t="s">
        <v>47</v>
      </c>
      <c r="E3046" s="5" t="s">
        <v>19</v>
      </c>
      <c r="F3046" s="5" t="s">
        <v>17</v>
      </c>
      <c r="G3046" s="7">
        <v>33199</v>
      </c>
    </row>
    <row r="3047" spans="1:7" ht="17.25" x14ac:dyDescent="0.3">
      <c r="A3047" s="4" t="s">
        <v>52</v>
      </c>
      <c r="B3047" s="5" t="s">
        <v>42</v>
      </c>
      <c r="C3047" s="6" t="s">
        <v>43</v>
      </c>
      <c r="D3047" s="5" t="s">
        <v>47</v>
      </c>
      <c r="E3047" s="5" t="s">
        <v>20</v>
      </c>
      <c r="F3047" s="5" t="s">
        <v>21</v>
      </c>
      <c r="G3047" s="7">
        <v>29937</v>
      </c>
    </row>
    <row r="3048" spans="1:7" ht="17.25" x14ac:dyDescent="0.3">
      <c r="A3048" s="4" t="s">
        <v>52</v>
      </c>
      <c r="B3048" s="5" t="s">
        <v>42</v>
      </c>
      <c r="C3048" s="6" t="s">
        <v>43</v>
      </c>
      <c r="D3048" s="5" t="s">
        <v>47</v>
      </c>
      <c r="E3048" s="5" t="s">
        <v>22</v>
      </c>
      <c r="F3048" s="5" t="s">
        <v>21</v>
      </c>
      <c r="G3048" s="7">
        <v>15841</v>
      </c>
    </row>
    <row r="3049" spans="1:7" ht="17.25" x14ac:dyDescent="0.3">
      <c r="A3049" s="4" t="s">
        <v>52</v>
      </c>
      <c r="B3049" s="5" t="s">
        <v>42</v>
      </c>
      <c r="C3049" s="6" t="s">
        <v>43</v>
      </c>
      <c r="D3049" s="5" t="s">
        <v>47</v>
      </c>
      <c r="E3049" s="5" t="s">
        <v>23</v>
      </c>
      <c r="F3049" s="5" t="s">
        <v>21</v>
      </c>
      <c r="G3049" s="7">
        <v>23236</v>
      </c>
    </row>
    <row r="3050" spans="1:7" ht="17.25" x14ac:dyDescent="0.3">
      <c r="A3050" s="4" t="s">
        <v>53</v>
      </c>
      <c r="B3050" s="5" t="s">
        <v>42</v>
      </c>
      <c r="C3050" s="6" t="s">
        <v>43</v>
      </c>
      <c r="D3050" s="5" t="s">
        <v>47</v>
      </c>
      <c r="E3050" s="5" t="s">
        <v>8</v>
      </c>
      <c r="F3050" s="5" t="s">
        <v>9</v>
      </c>
      <c r="G3050" s="7">
        <v>2918</v>
      </c>
    </row>
    <row r="3051" spans="1:7" ht="17.25" x14ac:dyDescent="0.3">
      <c r="A3051" s="4" t="s">
        <v>53</v>
      </c>
      <c r="B3051" s="5" t="s">
        <v>42</v>
      </c>
      <c r="C3051" s="6" t="s">
        <v>43</v>
      </c>
      <c r="D3051" s="5" t="s">
        <v>47</v>
      </c>
      <c r="E3051" s="5" t="s">
        <v>10</v>
      </c>
      <c r="F3051" s="5" t="s">
        <v>9</v>
      </c>
      <c r="G3051" s="7">
        <v>2762</v>
      </c>
    </row>
    <row r="3052" spans="1:7" ht="17.25" x14ac:dyDescent="0.3">
      <c r="A3052" s="4" t="s">
        <v>53</v>
      </c>
      <c r="B3052" s="5" t="s">
        <v>42</v>
      </c>
      <c r="C3052" s="6" t="s">
        <v>43</v>
      </c>
      <c r="D3052" s="5" t="s">
        <v>47</v>
      </c>
      <c r="E3052" s="5" t="s">
        <v>11</v>
      </c>
      <c r="F3052" s="5" t="s">
        <v>9</v>
      </c>
      <c r="G3052" s="7">
        <v>9174</v>
      </c>
    </row>
    <row r="3053" spans="1:7" ht="17.25" x14ac:dyDescent="0.3">
      <c r="A3053" s="4" t="s">
        <v>53</v>
      </c>
      <c r="B3053" s="5" t="s">
        <v>42</v>
      </c>
      <c r="C3053" s="6" t="s">
        <v>43</v>
      </c>
      <c r="D3053" s="5" t="s">
        <v>47</v>
      </c>
      <c r="E3053" s="5" t="s">
        <v>12</v>
      </c>
      <c r="F3053" s="5" t="s">
        <v>13</v>
      </c>
      <c r="G3053" s="7">
        <v>9855</v>
      </c>
    </row>
    <row r="3054" spans="1:7" ht="17.25" x14ac:dyDescent="0.3">
      <c r="A3054" s="4" t="s">
        <v>53</v>
      </c>
      <c r="B3054" s="5" t="s">
        <v>42</v>
      </c>
      <c r="C3054" s="6" t="s">
        <v>43</v>
      </c>
      <c r="D3054" s="5" t="s">
        <v>47</v>
      </c>
      <c r="E3054" s="5" t="s">
        <v>14</v>
      </c>
      <c r="F3054" s="5" t="s">
        <v>13</v>
      </c>
      <c r="G3054" s="7">
        <v>4411</v>
      </c>
    </row>
    <row r="3055" spans="1:7" ht="17.25" x14ac:dyDescent="0.3">
      <c r="A3055" s="4" t="s">
        <v>53</v>
      </c>
      <c r="B3055" s="5" t="s">
        <v>42</v>
      </c>
      <c r="C3055" s="6" t="s">
        <v>43</v>
      </c>
      <c r="D3055" s="5" t="s">
        <v>47</v>
      </c>
      <c r="E3055" s="5" t="s">
        <v>15</v>
      </c>
      <c r="F3055" s="5" t="s">
        <v>13</v>
      </c>
      <c r="G3055" s="7">
        <v>9653</v>
      </c>
    </row>
    <row r="3056" spans="1:7" ht="17.25" x14ac:dyDescent="0.3">
      <c r="A3056" s="4" t="s">
        <v>53</v>
      </c>
      <c r="B3056" s="5" t="s">
        <v>42</v>
      </c>
      <c r="C3056" s="6" t="s">
        <v>43</v>
      </c>
      <c r="D3056" s="5" t="s">
        <v>47</v>
      </c>
      <c r="E3056" s="5" t="s">
        <v>16</v>
      </c>
      <c r="F3056" s="5" t="s">
        <v>17</v>
      </c>
      <c r="G3056" s="7">
        <v>3489</v>
      </c>
    </row>
    <row r="3057" spans="1:7" ht="17.25" x14ac:dyDescent="0.3">
      <c r="A3057" s="4" t="s">
        <v>53</v>
      </c>
      <c r="B3057" s="5" t="s">
        <v>42</v>
      </c>
      <c r="C3057" s="6" t="s">
        <v>43</v>
      </c>
      <c r="D3057" s="5" t="s">
        <v>47</v>
      </c>
      <c r="E3057" s="5" t="s">
        <v>18</v>
      </c>
      <c r="F3057" s="5" t="s">
        <v>17</v>
      </c>
      <c r="G3057" s="7">
        <v>6482</v>
      </c>
    </row>
    <row r="3058" spans="1:7" ht="17.25" x14ac:dyDescent="0.3">
      <c r="A3058" s="4" t="s">
        <v>53</v>
      </c>
      <c r="B3058" s="5" t="s">
        <v>42</v>
      </c>
      <c r="C3058" s="6" t="s">
        <v>43</v>
      </c>
      <c r="D3058" s="5" t="s">
        <v>47</v>
      </c>
      <c r="E3058" s="5" t="s">
        <v>19</v>
      </c>
      <c r="F3058" s="5" t="s">
        <v>17</v>
      </c>
      <c r="G3058" s="7">
        <v>3134</v>
      </c>
    </row>
    <row r="3059" spans="1:7" ht="17.25" x14ac:dyDescent="0.3">
      <c r="A3059" s="4" t="s">
        <v>53</v>
      </c>
      <c r="B3059" s="5" t="s">
        <v>42</v>
      </c>
      <c r="C3059" s="6" t="s">
        <v>43</v>
      </c>
      <c r="D3059" s="5" t="s">
        <v>47</v>
      </c>
      <c r="E3059" s="5" t="s">
        <v>20</v>
      </c>
      <c r="F3059" s="5" t="s">
        <v>21</v>
      </c>
      <c r="G3059" s="7">
        <v>2871</v>
      </c>
    </row>
    <row r="3060" spans="1:7" ht="17.25" x14ac:dyDescent="0.3">
      <c r="A3060" s="4" t="s">
        <v>53</v>
      </c>
      <c r="B3060" s="5" t="s">
        <v>42</v>
      </c>
      <c r="C3060" s="6" t="s">
        <v>43</v>
      </c>
      <c r="D3060" s="5" t="s">
        <v>47</v>
      </c>
      <c r="E3060" s="5" t="s">
        <v>22</v>
      </c>
      <c r="F3060" s="5" t="s">
        <v>21</v>
      </c>
      <c r="G3060" s="7">
        <v>4040</v>
      </c>
    </row>
    <row r="3061" spans="1:7" ht="17.25" x14ac:dyDescent="0.3">
      <c r="A3061" s="4" t="s">
        <v>53</v>
      </c>
      <c r="B3061" s="5" t="s">
        <v>42</v>
      </c>
      <c r="C3061" s="6" t="s">
        <v>43</v>
      </c>
      <c r="D3061" s="5" t="s">
        <v>47</v>
      </c>
      <c r="E3061" s="5" t="s">
        <v>23</v>
      </c>
      <c r="F3061" s="5" t="s">
        <v>21</v>
      </c>
      <c r="G3061" s="7">
        <v>9768</v>
      </c>
    </row>
    <row r="3062" spans="1:7" ht="17.25" x14ac:dyDescent="0.3">
      <c r="A3062" s="4" t="s">
        <v>54</v>
      </c>
      <c r="B3062" s="5" t="s">
        <v>42</v>
      </c>
      <c r="C3062" s="6" t="s">
        <v>43</v>
      </c>
      <c r="D3062" s="5" t="s">
        <v>47</v>
      </c>
      <c r="E3062" s="5" t="s">
        <v>8</v>
      </c>
      <c r="F3062" s="5" t="s">
        <v>9</v>
      </c>
      <c r="G3062" s="7">
        <v>22262</v>
      </c>
    </row>
    <row r="3063" spans="1:7" ht="17.25" x14ac:dyDescent="0.3">
      <c r="A3063" s="4" t="s">
        <v>54</v>
      </c>
      <c r="B3063" s="5" t="s">
        <v>42</v>
      </c>
      <c r="C3063" s="6" t="s">
        <v>43</v>
      </c>
      <c r="D3063" s="5" t="s">
        <v>47</v>
      </c>
      <c r="E3063" s="5" t="s">
        <v>10</v>
      </c>
      <c r="F3063" s="5" t="s">
        <v>9</v>
      </c>
      <c r="G3063" s="7">
        <v>4001</v>
      </c>
    </row>
    <row r="3064" spans="1:7" ht="17.25" x14ac:dyDescent="0.3">
      <c r="A3064" s="4" t="s">
        <v>54</v>
      </c>
      <c r="B3064" s="5" t="s">
        <v>42</v>
      </c>
      <c r="C3064" s="6" t="s">
        <v>43</v>
      </c>
      <c r="D3064" s="5" t="s">
        <v>47</v>
      </c>
      <c r="E3064" s="5" t="s">
        <v>11</v>
      </c>
      <c r="F3064" s="5" t="s">
        <v>9</v>
      </c>
      <c r="G3064" s="7">
        <v>36559</v>
      </c>
    </row>
    <row r="3065" spans="1:7" ht="17.25" x14ac:dyDescent="0.3">
      <c r="A3065" s="4" t="s">
        <v>54</v>
      </c>
      <c r="B3065" s="5" t="s">
        <v>42</v>
      </c>
      <c r="C3065" s="6" t="s">
        <v>43</v>
      </c>
      <c r="D3065" s="5" t="s">
        <v>47</v>
      </c>
      <c r="E3065" s="5" t="s">
        <v>12</v>
      </c>
      <c r="F3065" s="5" t="s">
        <v>13</v>
      </c>
      <c r="G3065" s="7">
        <v>38517</v>
      </c>
    </row>
    <row r="3066" spans="1:7" ht="17.25" x14ac:dyDescent="0.3">
      <c r="A3066" s="4" t="s">
        <v>54</v>
      </c>
      <c r="B3066" s="5" t="s">
        <v>42</v>
      </c>
      <c r="C3066" s="6" t="s">
        <v>43</v>
      </c>
      <c r="D3066" s="5" t="s">
        <v>47</v>
      </c>
      <c r="E3066" s="5" t="s">
        <v>14</v>
      </c>
      <c r="F3066" s="5" t="s">
        <v>13</v>
      </c>
      <c r="G3066" s="7">
        <v>13293</v>
      </c>
    </row>
    <row r="3067" spans="1:7" ht="17.25" x14ac:dyDescent="0.3">
      <c r="A3067" s="4" t="s">
        <v>54</v>
      </c>
      <c r="B3067" s="5" t="s">
        <v>42</v>
      </c>
      <c r="C3067" s="6" t="s">
        <v>43</v>
      </c>
      <c r="D3067" s="5" t="s">
        <v>47</v>
      </c>
      <c r="E3067" s="5" t="s">
        <v>15</v>
      </c>
      <c r="F3067" s="5" t="s">
        <v>13</v>
      </c>
      <c r="G3067" s="7">
        <v>9024</v>
      </c>
    </row>
    <row r="3068" spans="1:7" ht="17.25" x14ac:dyDescent="0.3">
      <c r="A3068" s="4" t="s">
        <v>54</v>
      </c>
      <c r="B3068" s="5" t="s">
        <v>42</v>
      </c>
      <c r="C3068" s="6" t="s">
        <v>43</v>
      </c>
      <c r="D3068" s="5" t="s">
        <v>47</v>
      </c>
      <c r="E3068" s="5" t="s">
        <v>16</v>
      </c>
      <c r="F3068" s="5" t="s">
        <v>17</v>
      </c>
      <c r="G3068" s="7">
        <v>10254</v>
      </c>
    </row>
    <row r="3069" spans="1:7" ht="17.25" x14ac:dyDescent="0.3">
      <c r="A3069" s="4" t="s">
        <v>54</v>
      </c>
      <c r="B3069" s="5" t="s">
        <v>42</v>
      </c>
      <c r="C3069" s="6" t="s">
        <v>43</v>
      </c>
      <c r="D3069" s="5" t="s">
        <v>47</v>
      </c>
      <c r="E3069" s="5" t="s">
        <v>18</v>
      </c>
      <c r="F3069" s="5" t="s">
        <v>17</v>
      </c>
      <c r="G3069" s="7">
        <v>18795</v>
      </c>
    </row>
    <row r="3070" spans="1:7" ht="17.25" x14ac:dyDescent="0.3">
      <c r="A3070" s="4" t="s">
        <v>54</v>
      </c>
      <c r="B3070" s="5" t="s">
        <v>42</v>
      </c>
      <c r="C3070" s="6" t="s">
        <v>43</v>
      </c>
      <c r="D3070" s="5" t="s">
        <v>47</v>
      </c>
      <c r="E3070" s="5" t="s">
        <v>19</v>
      </c>
      <c r="F3070" s="5" t="s">
        <v>17</v>
      </c>
      <c r="G3070" s="7">
        <v>42841</v>
      </c>
    </row>
    <row r="3071" spans="1:7" ht="17.25" x14ac:dyDescent="0.3">
      <c r="A3071" s="4" t="s">
        <v>54</v>
      </c>
      <c r="B3071" s="5" t="s">
        <v>42</v>
      </c>
      <c r="C3071" s="6" t="s">
        <v>43</v>
      </c>
      <c r="D3071" s="5" t="s">
        <v>47</v>
      </c>
      <c r="E3071" s="5" t="s">
        <v>20</v>
      </c>
      <c r="F3071" s="5" t="s">
        <v>21</v>
      </c>
      <c r="G3071" s="7">
        <v>39496</v>
      </c>
    </row>
    <row r="3072" spans="1:7" ht="17.25" x14ac:dyDescent="0.3">
      <c r="A3072" s="4" t="s">
        <v>54</v>
      </c>
      <c r="B3072" s="5" t="s">
        <v>42</v>
      </c>
      <c r="C3072" s="6" t="s">
        <v>43</v>
      </c>
      <c r="D3072" s="5" t="s">
        <v>47</v>
      </c>
      <c r="E3072" s="5" t="s">
        <v>22</v>
      </c>
      <c r="F3072" s="5" t="s">
        <v>21</v>
      </c>
      <c r="G3072" s="7">
        <v>27708</v>
      </c>
    </row>
    <row r="3073" spans="1:7" ht="17.25" x14ac:dyDescent="0.3">
      <c r="A3073" s="4" t="s">
        <v>54</v>
      </c>
      <c r="B3073" s="5" t="s">
        <v>42</v>
      </c>
      <c r="C3073" s="6" t="s">
        <v>43</v>
      </c>
      <c r="D3073" s="5" t="s">
        <v>47</v>
      </c>
      <c r="E3073" s="5" t="s">
        <v>23</v>
      </c>
      <c r="F3073" s="5" t="s">
        <v>21</v>
      </c>
      <c r="G3073" s="7">
        <v>38751</v>
      </c>
    </row>
    <row r="3074" spans="1:7" ht="17.25" x14ac:dyDescent="0.3">
      <c r="A3074" s="4" t="s">
        <v>51</v>
      </c>
      <c r="B3074" s="5" t="s">
        <v>42</v>
      </c>
      <c r="C3074" s="6" t="s">
        <v>43</v>
      </c>
      <c r="D3074" s="5" t="s">
        <v>48</v>
      </c>
      <c r="E3074" s="5" t="s">
        <v>8</v>
      </c>
      <c r="F3074" s="5" t="s">
        <v>9</v>
      </c>
      <c r="G3074" s="7">
        <v>32299</v>
      </c>
    </row>
    <row r="3075" spans="1:7" ht="17.25" x14ac:dyDescent="0.3">
      <c r="A3075" s="4" t="s">
        <v>51</v>
      </c>
      <c r="B3075" s="5" t="s">
        <v>42</v>
      </c>
      <c r="C3075" s="6" t="s">
        <v>43</v>
      </c>
      <c r="D3075" s="5" t="s">
        <v>48</v>
      </c>
      <c r="E3075" s="5" t="s">
        <v>10</v>
      </c>
      <c r="F3075" s="5" t="s">
        <v>9</v>
      </c>
      <c r="G3075" s="7">
        <v>44668</v>
      </c>
    </row>
    <row r="3076" spans="1:7" ht="17.25" x14ac:dyDescent="0.3">
      <c r="A3076" s="4" t="s">
        <v>51</v>
      </c>
      <c r="B3076" s="5" t="s">
        <v>42</v>
      </c>
      <c r="C3076" s="6" t="s">
        <v>43</v>
      </c>
      <c r="D3076" s="5" t="s">
        <v>48</v>
      </c>
      <c r="E3076" s="5" t="s">
        <v>11</v>
      </c>
      <c r="F3076" s="5" t="s">
        <v>9</v>
      </c>
      <c r="G3076" s="7">
        <v>41722</v>
      </c>
    </row>
    <row r="3077" spans="1:7" ht="17.25" x14ac:dyDescent="0.3">
      <c r="A3077" s="4" t="s">
        <v>51</v>
      </c>
      <c r="B3077" s="5" t="s">
        <v>42</v>
      </c>
      <c r="C3077" s="6" t="s">
        <v>43</v>
      </c>
      <c r="D3077" s="5" t="s">
        <v>48</v>
      </c>
      <c r="E3077" s="5" t="s">
        <v>12</v>
      </c>
      <c r="F3077" s="5" t="s">
        <v>13</v>
      </c>
      <c r="G3077" s="7">
        <v>19505</v>
      </c>
    </row>
    <row r="3078" spans="1:7" ht="17.25" x14ac:dyDescent="0.3">
      <c r="A3078" s="4" t="s">
        <v>51</v>
      </c>
      <c r="B3078" s="5" t="s">
        <v>42</v>
      </c>
      <c r="C3078" s="6" t="s">
        <v>43</v>
      </c>
      <c r="D3078" s="5" t="s">
        <v>48</v>
      </c>
      <c r="E3078" s="5" t="s">
        <v>14</v>
      </c>
      <c r="F3078" s="5" t="s">
        <v>13</v>
      </c>
      <c r="G3078" s="7">
        <v>10098</v>
      </c>
    </row>
    <row r="3079" spans="1:7" ht="17.25" x14ac:dyDescent="0.3">
      <c r="A3079" s="4" t="s">
        <v>51</v>
      </c>
      <c r="B3079" s="5" t="s">
        <v>42</v>
      </c>
      <c r="C3079" s="6" t="s">
        <v>43</v>
      </c>
      <c r="D3079" s="5" t="s">
        <v>48</v>
      </c>
      <c r="E3079" s="5" t="s">
        <v>15</v>
      </c>
      <c r="F3079" s="5" t="s">
        <v>13</v>
      </c>
      <c r="G3079" s="7">
        <v>14701</v>
      </c>
    </row>
    <row r="3080" spans="1:7" ht="17.25" x14ac:dyDescent="0.3">
      <c r="A3080" s="4" t="s">
        <v>51</v>
      </c>
      <c r="B3080" s="5" t="s">
        <v>42</v>
      </c>
      <c r="C3080" s="6" t="s">
        <v>43</v>
      </c>
      <c r="D3080" s="5" t="s">
        <v>48</v>
      </c>
      <c r="E3080" s="5" t="s">
        <v>16</v>
      </c>
      <c r="F3080" s="5" t="s">
        <v>17</v>
      </c>
      <c r="G3080" s="7">
        <v>14036</v>
      </c>
    </row>
    <row r="3081" spans="1:7" ht="17.25" x14ac:dyDescent="0.3">
      <c r="A3081" s="4" t="s">
        <v>51</v>
      </c>
      <c r="B3081" s="5" t="s">
        <v>42</v>
      </c>
      <c r="C3081" s="6" t="s">
        <v>43</v>
      </c>
      <c r="D3081" s="5" t="s">
        <v>48</v>
      </c>
      <c r="E3081" s="5" t="s">
        <v>18</v>
      </c>
      <c r="F3081" s="5" t="s">
        <v>17</v>
      </c>
      <c r="G3081" s="7">
        <v>38844</v>
      </c>
    </row>
    <row r="3082" spans="1:7" ht="17.25" x14ac:dyDescent="0.3">
      <c r="A3082" s="4" t="s">
        <v>51</v>
      </c>
      <c r="B3082" s="5" t="s">
        <v>42</v>
      </c>
      <c r="C3082" s="6" t="s">
        <v>43</v>
      </c>
      <c r="D3082" s="5" t="s">
        <v>48</v>
      </c>
      <c r="E3082" s="5" t="s">
        <v>19</v>
      </c>
      <c r="F3082" s="5" t="s">
        <v>17</v>
      </c>
      <c r="G3082" s="7">
        <v>13218</v>
      </c>
    </row>
    <row r="3083" spans="1:7" ht="17.25" x14ac:dyDescent="0.3">
      <c r="A3083" s="4" t="s">
        <v>51</v>
      </c>
      <c r="B3083" s="5" t="s">
        <v>42</v>
      </c>
      <c r="C3083" s="6" t="s">
        <v>43</v>
      </c>
      <c r="D3083" s="5" t="s">
        <v>48</v>
      </c>
      <c r="E3083" s="5" t="s">
        <v>20</v>
      </c>
      <c r="F3083" s="5" t="s">
        <v>21</v>
      </c>
      <c r="G3083" s="7">
        <v>7787</v>
      </c>
    </row>
    <row r="3084" spans="1:7" ht="17.25" x14ac:dyDescent="0.3">
      <c r="A3084" s="4" t="s">
        <v>51</v>
      </c>
      <c r="B3084" s="5" t="s">
        <v>42</v>
      </c>
      <c r="C3084" s="6" t="s">
        <v>43</v>
      </c>
      <c r="D3084" s="5" t="s">
        <v>48</v>
      </c>
      <c r="E3084" s="5" t="s">
        <v>22</v>
      </c>
      <c r="F3084" s="5" t="s">
        <v>21</v>
      </c>
      <c r="G3084" s="7">
        <v>21020</v>
      </c>
    </row>
    <row r="3085" spans="1:7" ht="17.25" x14ac:dyDescent="0.3">
      <c r="A3085" s="4" t="s">
        <v>51</v>
      </c>
      <c r="B3085" s="5" t="s">
        <v>42</v>
      </c>
      <c r="C3085" s="6" t="s">
        <v>43</v>
      </c>
      <c r="D3085" s="5" t="s">
        <v>48</v>
      </c>
      <c r="E3085" s="5" t="s">
        <v>23</v>
      </c>
      <c r="F3085" s="5" t="s">
        <v>21</v>
      </c>
      <c r="G3085" s="7">
        <v>34619</v>
      </c>
    </row>
    <row r="3086" spans="1:7" ht="17.25" x14ac:dyDescent="0.3">
      <c r="A3086" s="4" t="s">
        <v>52</v>
      </c>
      <c r="B3086" s="5" t="s">
        <v>42</v>
      </c>
      <c r="C3086" s="6" t="s">
        <v>43</v>
      </c>
      <c r="D3086" s="5" t="s">
        <v>48</v>
      </c>
      <c r="E3086" s="5" t="s">
        <v>8</v>
      </c>
      <c r="F3086" s="5" t="s">
        <v>9</v>
      </c>
      <c r="G3086" s="7">
        <v>15439</v>
      </c>
    </row>
    <row r="3087" spans="1:7" ht="17.25" x14ac:dyDescent="0.3">
      <c r="A3087" s="4" t="s">
        <v>52</v>
      </c>
      <c r="B3087" s="5" t="s">
        <v>42</v>
      </c>
      <c r="C3087" s="6" t="s">
        <v>43</v>
      </c>
      <c r="D3087" s="5" t="s">
        <v>48</v>
      </c>
      <c r="E3087" s="5" t="s">
        <v>10</v>
      </c>
      <c r="F3087" s="5" t="s">
        <v>9</v>
      </c>
      <c r="G3087" s="7">
        <v>24479</v>
      </c>
    </row>
    <row r="3088" spans="1:7" ht="17.25" x14ac:dyDescent="0.3">
      <c r="A3088" s="4" t="s">
        <v>52</v>
      </c>
      <c r="B3088" s="5" t="s">
        <v>42</v>
      </c>
      <c r="C3088" s="6" t="s">
        <v>43</v>
      </c>
      <c r="D3088" s="5" t="s">
        <v>48</v>
      </c>
      <c r="E3088" s="5" t="s">
        <v>11</v>
      </c>
      <c r="F3088" s="5" t="s">
        <v>9</v>
      </c>
      <c r="G3088" s="7">
        <v>18627</v>
      </c>
    </row>
    <row r="3089" spans="1:7" ht="17.25" x14ac:dyDescent="0.3">
      <c r="A3089" s="4" t="s">
        <v>52</v>
      </c>
      <c r="B3089" s="5" t="s">
        <v>42</v>
      </c>
      <c r="C3089" s="6" t="s">
        <v>43</v>
      </c>
      <c r="D3089" s="5" t="s">
        <v>48</v>
      </c>
      <c r="E3089" s="5" t="s">
        <v>12</v>
      </c>
      <c r="F3089" s="5" t="s">
        <v>13</v>
      </c>
      <c r="G3089" s="7">
        <v>12638</v>
      </c>
    </row>
    <row r="3090" spans="1:7" ht="17.25" x14ac:dyDescent="0.3">
      <c r="A3090" s="4" t="s">
        <v>52</v>
      </c>
      <c r="B3090" s="5" t="s">
        <v>42</v>
      </c>
      <c r="C3090" s="6" t="s">
        <v>43</v>
      </c>
      <c r="D3090" s="5" t="s">
        <v>48</v>
      </c>
      <c r="E3090" s="5" t="s">
        <v>14</v>
      </c>
      <c r="F3090" s="5" t="s">
        <v>13</v>
      </c>
      <c r="G3090" s="7">
        <v>17414</v>
      </c>
    </row>
    <row r="3091" spans="1:7" ht="17.25" x14ac:dyDescent="0.3">
      <c r="A3091" s="4" t="s">
        <v>52</v>
      </c>
      <c r="B3091" s="5" t="s">
        <v>42</v>
      </c>
      <c r="C3091" s="6" t="s">
        <v>43</v>
      </c>
      <c r="D3091" s="5" t="s">
        <v>48</v>
      </c>
      <c r="E3091" s="5" t="s">
        <v>15</v>
      </c>
      <c r="F3091" s="5" t="s">
        <v>13</v>
      </c>
      <c r="G3091" s="7">
        <v>17413</v>
      </c>
    </row>
    <row r="3092" spans="1:7" ht="17.25" x14ac:dyDescent="0.3">
      <c r="A3092" s="4" t="s">
        <v>52</v>
      </c>
      <c r="B3092" s="5" t="s">
        <v>42</v>
      </c>
      <c r="C3092" s="6" t="s">
        <v>43</v>
      </c>
      <c r="D3092" s="5" t="s">
        <v>48</v>
      </c>
      <c r="E3092" s="5" t="s">
        <v>16</v>
      </c>
      <c r="F3092" s="5" t="s">
        <v>17</v>
      </c>
      <c r="G3092" s="7">
        <v>32227</v>
      </c>
    </row>
    <row r="3093" spans="1:7" ht="17.25" x14ac:dyDescent="0.3">
      <c r="A3093" s="4" t="s">
        <v>52</v>
      </c>
      <c r="B3093" s="5" t="s">
        <v>42</v>
      </c>
      <c r="C3093" s="6" t="s">
        <v>43</v>
      </c>
      <c r="D3093" s="5" t="s">
        <v>48</v>
      </c>
      <c r="E3093" s="5" t="s">
        <v>18</v>
      </c>
      <c r="F3093" s="5" t="s">
        <v>17</v>
      </c>
      <c r="G3093" s="7">
        <v>15765</v>
      </c>
    </row>
    <row r="3094" spans="1:7" ht="17.25" x14ac:dyDescent="0.3">
      <c r="A3094" s="4" t="s">
        <v>52</v>
      </c>
      <c r="B3094" s="5" t="s">
        <v>42</v>
      </c>
      <c r="C3094" s="6" t="s">
        <v>43</v>
      </c>
      <c r="D3094" s="5" t="s">
        <v>48</v>
      </c>
      <c r="E3094" s="5" t="s">
        <v>19</v>
      </c>
      <c r="F3094" s="5" t="s">
        <v>17</v>
      </c>
      <c r="G3094" s="7">
        <v>44019</v>
      </c>
    </row>
    <row r="3095" spans="1:7" ht="17.25" x14ac:dyDescent="0.3">
      <c r="A3095" s="4" t="s">
        <v>52</v>
      </c>
      <c r="B3095" s="5" t="s">
        <v>42</v>
      </c>
      <c r="C3095" s="6" t="s">
        <v>43</v>
      </c>
      <c r="D3095" s="5" t="s">
        <v>48</v>
      </c>
      <c r="E3095" s="5" t="s">
        <v>20</v>
      </c>
      <c r="F3095" s="5" t="s">
        <v>21</v>
      </c>
      <c r="G3095" s="7">
        <v>20579</v>
      </c>
    </row>
    <row r="3096" spans="1:7" ht="17.25" x14ac:dyDescent="0.3">
      <c r="A3096" s="4" t="s">
        <v>52</v>
      </c>
      <c r="B3096" s="5" t="s">
        <v>42</v>
      </c>
      <c r="C3096" s="6" t="s">
        <v>43</v>
      </c>
      <c r="D3096" s="5" t="s">
        <v>48</v>
      </c>
      <c r="E3096" s="5" t="s">
        <v>22</v>
      </c>
      <c r="F3096" s="5" t="s">
        <v>21</v>
      </c>
      <c r="G3096" s="7">
        <v>17949</v>
      </c>
    </row>
    <row r="3097" spans="1:7" ht="17.25" x14ac:dyDescent="0.3">
      <c r="A3097" s="4" t="s">
        <v>52</v>
      </c>
      <c r="B3097" s="5" t="s">
        <v>42</v>
      </c>
      <c r="C3097" s="6" t="s">
        <v>43</v>
      </c>
      <c r="D3097" s="5" t="s">
        <v>48</v>
      </c>
      <c r="E3097" s="5" t="s">
        <v>23</v>
      </c>
      <c r="F3097" s="5" t="s">
        <v>21</v>
      </c>
      <c r="G3097" s="7">
        <v>31785</v>
      </c>
    </row>
    <row r="3098" spans="1:7" ht="17.25" x14ac:dyDescent="0.3">
      <c r="A3098" s="4" t="s">
        <v>53</v>
      </c>
      <c r="B3098" s="5" t="s">
        <v>42</v>
      </c>
      <c r="C3098" s="6" t="s">
        <v>43</v>
      </c>
      <c r="D3098" s="5" t="s">
        <v>48</v>
      </c>
      <c r="E3098" s="5" t="s">
        <v>8</v>
      </c>
      <c r="F3098" s="5" t="s">
        <v>9</v>
      </c>
      <c r="G3098" s="7">
        <v>2861</v>
      </c>
    </row>
    <row r="3099" spans="1:7" ht="17.25" x14ac:dyDescent="0.3">
      <c r="A3099" s="4" t="s">
        <v>53</v>
      </c>
      <c r="B3099" s="5" t="s">
        <v>42</v>
      </c>
      <c r="C3099" s="6" t="s">
        <v>43</v>
      </c>
      <c r="D3099" s="5" t="s">
        <v>48</v>
      </c>
      <c r="E3099" s="5" t="s">
        <v>10</v>
      </c>
      <c r="F3099" s="5" t="s">
        <v>9</v>
      </c>
      <c r="G3099" s="7">
        <v>7430</v>
      </c>
    </row>
    <row r="3100" spans="1:7" ht="17.25" x14ac:dyDescent="0.3">
      <c r="A3100" s="4" t="s">
        <v>53</v>
      </c>
      <c r="B3100" s="5" t="s">
        <v>42</v>
      </c>
      <c r="C3100" s="6" t="s">
        <v>43</v>
      </c>
      <c r="D3100" s="5" t="s">
        <v>48</v>
      </c>
      <c r="E3100" s="5" t="s">
        <v>11</v>
      </c>
      <c r="F3100" s="5" t="s">
        <v>9</v>
      </c>
      <c r="G3100" s="7">
        <v>7858</v>
      </c>
    </row>
    <row r="3101" spans="1:7" ht="17.25" x14ac:dyDescent="0.3">
      <c r="A3101" s="4" t="s">
        <v>53</v>
      </c>
      <c r="B3101" s="5" t="s">
        <v>42</v>
      </c>
      <c r="C3101" s="6" t="s">
        <v>43</v>
      </c>
      <c r="D3101" s="5" t="s">
        <v>48</v>
      </c>
      <c r="E3101" s="5" t="s">
        <v>12</v>
      </c>
      <c r="F3101" s="5" t="s">
        <v>13</v>
      </c>
      <c r="G3101" s="7">
        <v>5979</v>
      </c>
    </row>
    <row r="3102" spans="1:7" ht="17.25" x14ac:dyDescent="0.3">
      <c r="A3102" s="4" t="s">
        <v>53</v>
      </c>
      <c r="B3102" s="5" t="s">
        <v>42</v>
      </c>
      <c r="C3102" s="6" t="s">
        <v>43</v>
      </c>
      <c r="D3102" s="5" t="s">
        <v>48</v>
      </c>
      <c r="E3102" s="5" t="s">
        <v>14</v>
      </c>
      <c r="F3102" s="5" t="s">
        <v>13</v>
      </c>
      <c r="G3102" s="7">
        <v>1557</v>
      </c>
    </row>
    <row r="3103" spans="1:7" ht="17.25" x14ac:dyDescent="0.3">
      <c r="A3103" s="4" t="s">
        <v>53</v>
      </c>
      <c r="B3103" s="5" t="s">
        <v>42</v>
      </c>
      <c r="C3103" s="6" t="s">
        <v>43</v>
      </c>
      <c r="D3103" s="5" t="s">
        <v>48</v>
      </c>
      <c r="E3103" s="5" t="s">
        <v>15</v>
      </c>
      <c r="F3103" s="5" t="s">
        <v>13</v>
      </c>
      <c r="G3103" s="7">
        <v>9511</v>
      </c>
    </row>
    <row r="3104" spans="1:7" ht="17.25" x14ac:dyDescent="0.3">
      <c r="A3104" s="4" t="s">
        <v>53</v>
      </c>
      <c r="B3104" s="5" t="s">
        <v>42</v>
      </c>
      <c r="C3104" s="6" t="s">
        <v>43</v>
      </c>
      <c r="D3104" s="5" t="s">
        <v>48</v>
      </c>
      <c r="E3104" s="5" t="s">
        <v>16</v>
      </c>
      <c r="F3104" s="5" t="s">
        <v>17</v>
      </c>
      <c r="G3104" s="7">
        <v>7484</v>
      </c>
    </row>
    <row r="3105" spans="1:7" ht="17.25" x14ac:dyDescent="0.3">
      <c r="A3105" s="4" t="s">
        <v>53</v>
      </c>
      <c r="B3105" s="5" t="s">
        <v>42</v>
      </c>
      <c r="C3105" s="6" t="s">
        <v>43</v>
      </c>
      <c r="D3105" s="5" t="s">
        <v>48</v>
      </c>
      <c r="E3105" s="5" t="s">
        <v>18</v>
      </c>
      <c r="F3105" s="5" t="s">
        <v>17</v>
      </c>
      <c r="G3105" s="7">
        <v>6469</v>
      </c>
    </row>
    <row r="3106" spans="1:7" ht="17.25" x14ac:dyDescent="0.3">
      <c r="A3106" s="4" t="s">
        <v>53</v>
      </c>
      <c r="B3106" s="5" t="s">
        <v>42</v>
      </c>
      <c r="C3106" s="6" t="s">
        <v>43</v>
      </c>
      <c r="D3106" s="5" t="s">
        <v>48</v>
      </c>
      <c r="E3106" s="5" t="s">
        <v>19</v>
      </c>
      <c r="F3106" s="5" t="s">
        <v>17</v>
      </c>
      <c r="G3106" s="7">
        <v>2548</v>
      </c>
    </row>
    <row r="3107" spans="1:7" ht="17.25" x14ac:dyDescent="0.3">
      <c r="A3107" s="4" t="s">
        <v>53</v>
      </c>
      <c r="B3107" s="5" t="s">
        <v>42</v>
      </c>
      <c r="C3107" s="6" t="s">
        <v>43</v>
      </c>
      <c r="D3107" s="5" t="s">
        <v>48</v>
      </c>
      <c r="E3107" s="5" t="s">
        <v>20</v>
      </c>
      <c r="F3107" s="5" t="s">
        <v>21</v>
      </c>
      <c r="G3107" s="7">
        <v>9048</v>
      </c>
    </row>
    <row r="3108" spans="1:7" ht="17.25" x14ac:dyDescent="0.3">
      <c r="A3108" s="4" t="s">
        <v>53</v>
      </c>
      <c r="B3108" s="5" t="s">
        <v>42</v>
      </c>
      <c r="C3108" s="6" t="s">
        <v>43</v>
      </c>
      <c r="D3108" s="5" t="s">
        <v>48</v>
      </c>
      <c r="E3108" s="5" t="s">
        <v>22</v>
      </c>
      <c r="F3108" s="5" t="s">
        <v>21</v>
      </c>
      <c r="G3108" s="7">
        <v>4905</v>
      </c>
    </row>
    <row r="3109" spans="1:7" ht="17.25" x14ac:dyDescent="0.3">
      <c r="A3109" s="4" t="s">
        <v>53</v>
      </c>
      <c r="B3109" s="5" t="s">
        <v>42</v>
      </c>
      <c r="C3109" s="6" t="s">
        <v>43</v>
      </c>
      <c r="D3109" s="5" t="s">
        <v>48</v>
      </c>
      <c r="E3109" s="5" t="s">
        <v>23</v>
      </c>
      <c r="F3109" s="5" t="s">
        <v>21</v>
      </c>
      <c r="G3109" s="7">
        <v>1068</v>
      </c>
    </row>
    <row r="3110" spans="1:7" ht="17.25" x14ac:dyDescent="0.3">
      <c r="A3110" s="4" t="s">
        <v>54</v>
      </c>
      <c r="B3110" s="5" t="s">
        <v>42</v>
      </c>
      <c r="C3110" s="6" t="s">
        <v>43</v>
      </c>
      <c r="D3110" s="5" t="s">
        <v>48</v>
      </c>
      <c r="E3110" s="5" t="s">
        <v>8</v>
      </c>
      <c r="F3110" s="5" t="s">
        <v>9</v>
      </c>
      <c r="G3110" s="7">
        <v>15997</v>
      </c>
    </row>
    <row r="3111" spans="1:7" ht="17.25" x14ac:dyDescent="0.3">
      <c r="A3111" s="4" t="s">
        <v>54</v>
      </c>
      <c r="B3111" s="5" t="s">
        <v>42</v>
      </c>
      <c r="C3111" s="6" t="s">
        <v>43</v>
      </c>
      <c r="D3111" s="5" t="s">
        <v>48</v>
      </c>
      <c r="E3111" s="5" t="s">
        <v>10</v>
      </c>
      <c r="F3111" s="5" t="s">
        <v>9</v>
      </c>
      <c r="G3111" s="7">
        <v>7710</v>
      </c>
    </row>
    <row r="3112" spans="1:7" ht="17.25" x14ac:dyDescent="0.3">
      <c r="A3112" s="4" t="s">
        <v>54</v>
      </c>
      <c r="B3112" s="5" t="s">
        <v>42</v>
      </c>
      <c r="C3112" s="6" t="s">
        <v>43</v>
      </c>
      <c r="D3112" s="5" t="s">
        <v>48</v>
      </c>
      <c r="E3112" s="5" t="s">
        <v>11</v>
      </c>
      <c r="F3112" s="5" t="s">
        <v>9</v>
      </c>
      <c r="G3112" s="7">
        <v>26490</v>
      </c>
    </row>
    <row r="3113" spans="1:7" ht="17.25" x14ac:dyDescent="0.3">
      <c r="A3113" s="4" t="s">
        <v>54</v>
      </c>
      <c r="B3113" s="5" t="s">
        <v>42</v>
      </c>
      <c r="C3113" s="6" t="s">
        <v>43</v>
      </c>
      <c r="D3113" s="5" t="s">
        <v>48</v>
      </c>
      <c r="E3113" s="5" t="s">
        <v>12</v>
      </c>
      <c r="F3113" s="5" t="s">
        <v>13</v>
      </c>
      <c r="G3113" s="7">
        <v>9448</v>
      </c>
    </row>
    <row r="3114" spans="1:7" ht="17.25" x14ac:dyDescent="0.3">
      <c r="A3114" s="4" t="s">
        <v>54</v>
      </c>
      <c r="B3114" s="5" t="s">
        <v>42</v>
      </c>
      <c r="C3114" s="6" t="s">
        <v>43</v>
      </c>
      <c r="D3114" s="5" t="s">
        <v>48</v>
      </c>
      <c r="E3114" s="5" t="s">
        <v>14</v>
      </c>
      <c r="F3114" s="5" t="s">
        <v>13</v>
      </c>
      <c r="G3114" s="7">
        <v>15746</v>
      </c>
    </row>
    <row r="3115" spans="1:7" ht="17.25" x14ac:dyDescent="0.3">
      <c r="A3115" s="4" t="s">
        <v>54</v>
      </c>
      <c r="B3115" s="5" t="s">
        <v>42</v>
      </c>
      <c r="C3115" s="6" t="s">
        <v>43</v>
      </c>
      <c r="D3115" s="5" t="s">
        <v>48</v>
      </c>
      <c r="E3115" s="5" t="s">
        <v>15</v>
      </c>
      <c r="F3115" s="5" t="s">
        <v>13</v>
      </c>
      <c r="G3115" s="7">
        <v>28008</v>
      </c>
    </row>
    <row r="3116" spans="1:7" ht="17.25" x14ac:dyDescent="0.3">
      <c r="A3116" s="4" t="s">
        <v>54</v>
      </c>
      <c r="B3116" s="5" t="s">
        <v>42</v>
      </c>
      <c r="C3116" s="6" t="s">
        <v>43</v>
      </c>
      <c r="D3116" s="5" t="s">
        <v>48</v>
      </c>
      <c r="E3116" s="5" t="s">
        <v>16</v>
      </c>
      <c r="F3116" s="5" t="s">
        <v>17</v>
      </c>
      <c r="G3116" s="7">
        <v>34141</v>
      </c>
    </row>
    <row r="3117" spans="1:7" ht="17.25" x14ac:dyDescent="0.3">
      <c r="A3117" s="4" t="s">
        <v>54</v>
      </c>
      <c r="B3117" s="5" t="s">
        <v>42</v>
      </c>
      <c r="C3117" s="6" t="s">
        <v>43</v>
      </c>
      <c r="D3117" s="5" t="s">
        <v>48</v>
      </c>
      <c r="E3117" s="5" t="s">
        <v>18</v>
      </c>
      <c r="F3117" s="5" t="s">
        <v>17</v>
      </c>
      <c r="G3117" s="7">
        <v>10262</v>
      </c>
    </row>
    <row r="3118" spans="1:7" ht="17.25" x14ac:dyDescent="0.3">
      <c r="A3118" s="4" t="s">
        <v>54</v>
      </c>
      <c r="B3118" s="5" t="s">
        <v>42</v>
      </c>
      <c r="C3118" s="6" t="s">
        <v>43</v>
      </c>
      <c r="D3118" s="5" t="s">
        <v>48</v>
      </c>
      <c r="E3118" s="5" t="s">
        <v>19</v>
      </c>
      <c r="F3118" s="5" t="s">
        <v>17</v>
      </c>
      <c r="G3118" s="7">
        <v>8116</v>
      </c>
    </row>
    <row r="3119" spans="1:7" ht="17.25" x14ac:dyDescent="0.3">
      <c r="A3119" s="4" t="s">
        <v>54</v>
      </c>
      <c r="B3119" s="5" t="s">
        <v>42</v>
      </c>
      <c r="C3119" s="6" t="s">
        <v>43</v>
      </c>
      <c r="D3119" s="5" t="s">
        <v>48</v>
      </c>
      <c r="E3119" s="5" t="s">
        <v>20</v>
      </c>
      <c r="F3119" s="5" t="s">
        <v>21</v>
      </c>
      <c r="G3119" s="7">
        <v>8380</v>
      </c>
    </row>
    <row r="3120" spans="1:7" ht="17.25" x14ac:dyDescent="0.3">
      <c r="A3120" s="4" t="s">
        <v>54</v>
      </c>
      <c r="B3120" s="5" t="s">
        <v>42</v>
      </c>
      <c r="C3120" s="6" t="s">
        <v>43</v>
      </c>
      <c r="D3120" s="5" t="s">
        <v>48</v>
      </c>
      <c r="E3120" s="5" t="s">
        <v>22</v>
      </c>
      <c r="F3120" s="5" t="s">
        <v>21</v>
      </c>
      <c r="G3120" s="7">
        <v>31916</v>
      </c>
    </row>
    <row r="3121" spans="1:7" ht="17.25" x14ac:dyDescent="0.3">
      <c r="A3121" s="4" t="s">
        <v>54</v>
      </c>
      <c r="B3121" s="5" t="s">
        <v>42</v>
      </c>
      <c r="C3121" s="6" t="s">
        <v>43</v>
      </c>
      <c r="D3121" s="5" t="s">
        <v>48</v>
      </c>
      <c r="E3121" s="5" t="s">
        <v>23</v>
      </c>
      <c r="F3121" s="5" t="s">
        <v>21</v>
      </c>
      <c r="G3121" s="7">
        <v>42993</v>
      </c>
    </row>
    <row r="3122" spans="1:7" ht="17.25" x14ac:dyDescent="0.3">
      <c r="A3122" s="4" t="s">
        <v>55</v>
      </c>
      <c r="B3122" s="5" t="s">
        <v>42</v>
      </c>
      <c r="C3122" s="6" t="s">
        <v>43</v>
      </c>
      <c r="D3122" s="5" t="s">
        <v>44</v>
      </c>
      <c r="E3122" s="5" t="s">
        <v>8</v>
      </c>
      <c r="F3122" s="5" t="s">
        <v>9</v>
      </c>
      <c r="G3122" s="7">
        <v>4241</v>
      </c>
    </row>
    <row r="3123" spans="1:7" ht="17.25" x14ac:dyDescent="0.3">
      <c r="A3123" s="4" t="s">
        <v>55</v>
      </c>
      <c r="B3123" s="5" t="s">
        <v>42</v>
      </c>
      <c r="C3123" s="6" t="s">
        <v>43</v>
      </c>
      <c r="D3123" s="5" t="s">
        <v>44</v>
      </c>
      <c r="E3123" s="5" t="s">
        <v>10</v>
      </c>
      <c r="F3123" s="5" t="s">
        <v>9</v>
      </c>
      <c r="G3123" s="7">
        <v>6303</v>
      </c>
    </row>
    <row r="3124" spans="1:7" ht="17.25" x14ac:dyDescent="0.3">
      <c r="A3124" s="4" t="s">
        <v>55</v>
      </c>
      <c r="B3124" s="5" t="s">
        <v>42</v>
      </c>
      <c r="C3124" s="6" t="s">
        <v>43</v>
      </c>
      <c r="D3124" s="5" t="s">
        <v>44</v>
      </c>
      <c r="E3124" s="5" t="s">
        <v>11</v>
      </c>
      <c r="F3124" s="5" t="s">
        <v>9</v>
      </c>
      <c r="G3124" s="7">
        <v>3715</v>
      </c>
    </row>
    <row r="3125" spans="1:7" ht="17.25" x14ac:dyDescent="0.3">
      <c r="A3125" s="4" t="s">
        <v>55</v>
      </c>
      <c r="B3125" s="5" t="s">
        <v>42</v>
      </c>
      <c r="C3125" s="6" t="s">
        <v>43</v>
      </c>
      <c r="D3125" s="5" t="s">
        <v>44</v>
      </c>
      <c r="E3125" s="5" t="s">
        <v>12</v>
      </c>
      <c r="F3125" s="5" t="s">
        <v>13</v>
      </c>
      <c r="G3125" s="7">
        <v>8692</v>
      </c>
    </row>
    <row r="3126" spans="1:7" ht="17.25" x14ac:dyDescent="0.3">
      <c r="A3126" s="4" t="s">
        <v>55</v>
      </c>
      <c r="B3126" s="5" t="s">
        <v>42</v>
      </c>
      <c r="C3126" s="6" t="s">
        <v>43</v>
      </c>
      <c r="D3126" s="5" t="s">
        <v>44</v>
      </c>
      <c r="E3126" s="5" t="s">
        <v>14</v>
      </c>
      <c r="F3126" s="5" t="s">
        <v>13</v>
      </c>
      <c r="G3126" s="7">
        <v>8568</v>
      </c>
    </row>
    <row r="3127" spans="1:7" ht="17.25" x14ac:dyDescent="0.3">
      <c r="A3127" s="4" t="s">
        <v>55</v>
      </c>
      <c r="B3127" s="5" t="s">
        <v>42</v>
      </c>
      <c r="C3127" s="6" t="s">
        <v>43</v>
      </c>
      <c r="D3127" s="5" t="s">
        <v>44</v>
      </c>
      <c r="E3127" s="5" t="s">
        <v>15</v>
      </c>
      <c r="F3127" s="5" t="s">
        <v>13</v>
      </c>
      <c r="G3127" s="7">
        <v>8957</v>
      </c>
    </row>
    <row r="3128" spans="1:7" ht="17.25" x14ac:dyDescent="0.3">
      <c r="A3128" s="4" t="s">
        <v>55</v>
      </c>
      <c r="B3128" s="5" t="s">
        <v>42</v>
      </c>
      <c r="C3128" s="6" t="s">
        <v>43</v>
      </c>
      <c r="D3128" s="5" t="s">
        <v>44</v>
      </c>
      <c r="E3128" s="5" t="s">
        <v>16</v>
      </c>
      <c r="F3128" s="5" t="s">
        <v>17</v>
      </c>
      <c r="G3128" s="7">
        <v>2508</v>
      </c>
    </row>
    <row r="3129" spans="1:7" ht="17.25" x14ac:dyDescent="0.3">
      <c r="A3129" s="4" t="s">
        <v>55</v>
      </c>
      <c r="B3129" s="5" t="s">
        <v>42</v>
      </c>
      <c r="C3129" s="6" t="s">
        <v>43</v>
      </c>
      <c r="D3129" s="5" t="s">
        <v>44</v>
      </c>
      <c r="E3129" s="5" t="s">
        <v>18</v>
      </c>
      <c r="F3129" s="5" t="s">
        <v>17</v>
      </c>
      <c r="G3129" s="7">
        <v>6179</v>
      </c>
    </row>
    <row r="3130" spans="1:7" ht="17.25" x14ac:dyDescent="0.3">
      <c r="A3130" s="4" t="s">
        <v>55</v>
      </c>
      <c r="B3130" s="5" t="s">
        <v>42</v>
      </c>
      <c r="C3130" s="6" t="s">
        <v>43</v>
      </c>
      <c r="D3130" s="5" t="s">
        <v>44</v>
      </c>
      <c r="E3130" s="5" t="s">
        <v>19</v>
      </c>
      <c r="F3130" s="5" t="s">
        <v>17</v>
      </c>
      <c r="G3130" s="7">
        <v>9900</v>
      </c>
    </row>
    <row r="3131" spans="1:7" ht="17.25" x14ac:dyDescent="0.3">
      <c r="A3131" s="4" t="s">
        <v>55</v>
      </c>
      <c r="B3131" s="5" t="s">
        <v>42</v>
      </c>
      <c r="C3131" s="6" t="s">
        <v>43</v>
      </c>
      <c r="D3131" s="5" t="s">
        <v>44</v>
      </c>
      <c r="E3131" s="5" t="s">
        <v>20</v>
      </c>
      <c r="F3131" s="5" t="s">
        <v>21</v>
      </c>
      <c r="G3131" s="7">
        <v>4141</v>
      </c>
    </row>
    <row r="3132" spans="1:7" ht="17.25" x14ac:dyDescent="0.3">
      <c r="A3132" s="4" t="s">
        <v>55</v>
      </c>
      <c r="B3132" s="5" t="s">
        <v>42</v>
      </c>
      <c r="C3132" s="6" t="s">
        <v>43</v>
      </c>
      <c r="D3132" s="5" t="s">
        <v>44</v>
      </c>
      <c r="E3132" s="5" t="s">
        <v>22</v>
      </c>
      <c r="F3132" s="5" t="s">
        <v>21</v>
      </c>
      <c r="G3132" s="7">
        <v>2003</v>
      </c>
    </row>
    <row r="3133" spans="1:7" ht="17.25" x14ac:dyDescent="0.3">
      <c r="A3133" s="4" t="s">
        <v>55</v>
      </c>
      <c r="B3133" s="5" t="s">
        <v>42</v>
      </c>
      <c r="C3133" s="6" t="s">
        <v>43</v>
      </c>
      <c r="D3133" s="5" t="s">
        <v>44</v>
      </c>
      <c r="E3133" s="5" t="s">
        <v>23</v>
      </c>
      <c r="F3133" s="5" t="s">
        <v>21</v>
      </c>
      <c r="G3133" s="7">
        <v>8673</v>
      </c>
    </row>
    <row r="3134" spans="1:7" ht="17.25" x14ac:dyDescent="0.3">
      <c r="A3134" s="4" t="s">
        <v>56</v>
      </c>
      <c r="B3134" s="5" t="s">
        <v>42</v>
      </c>
      <c r="C3134" s="6" t="s">
        <v>43</v>
      </c>
      <c r="D3134" s="5" t="s">
        <v>44</v>
      </c>
      <c r="E3134" s="5" t="s">
        <v>8</v>
      </c>
      <c r="F3134" s="5" t="s">
        <v>9</v>
      </c>
      <c r="G3134" s="7">
        <v>11528</v>
      </c>
    </row>
    <row r="3135" spans="1:7" ht="17.25" x14ac:dyDescent="0.3">
      <c r="A3135" s="4" t="s">
        <v>56</v>
      </c>
      <c r="B3135" s="5" t="s">
        <v>42</v>
      </c>
      <c r="C3135" s="6" t="s">
        <v>43</v>
      </c>
      <c r="D3135" s="5" t="s">
        <v>44</v>
      </c>
      <c r="E3135" s="5" t="s">
        <v>10</v>
      </c>
      <c r="F3135" s="5" t="s">
        <v>9</v>
      </c>
      <c r="G3135" s="7">
        <v>22109</v>
      </c>
    </row>
    <row r="3136" spans="1:7" ht="17.25" x14ac:dyDescent="0.3">
      <c r="A3136" s="4" t="s">
        <v>56</v>
      </c>
      <c r="B3136" s="5" t="s">
        <v>42</v>
      </c>
      <c r="C3136" s="6" t="s">
        <v>43</v>
      </c>
      <c r="D3136" s="5" t="s">
        <v>44</v>
      </c>
      <c r="E3136" s="5" t="s">
        <v>11</v>
      </c>
      <c r="F3136" s="5" t="s">
        <v>9</v>
      </c>
      <c r="G3136" s="7">
        <v>40978</v>
      </c>
    </row>
    <row r="3137" spans="1:7" ht="17.25" x14ac:dyDescent="0.3">
      <c r="A3137" s="4" t="s">
        <v>56</v>
      </c>
      <c r="B3137" s="5" t="s">
        <v>42</v>
      </c>
      <c r="C3137" s="6" t="s">
        <v>43</v>
      </c>
      <c r="D3137" s="5" t="s">
        <v>44</v>
      </c>
      <c r="E3137" s="5" t="s">
        <v>12</v>
      </c>
      <c r="F3137" s="5" t="s">
        <v>13</v>
      </c>
      <c r="G3137" s="7">
        <v>36381</v>
      </c>
    </row>
    <row r="3138" spans="1:7" ht="17.25" x14ac:dyDescent="0.3">
      <c r="A3138" s="4" t="s">
        <v>56</v>
      </c>
      <c r="B3138" s="5" t="s">
        <v>42</v>
      </c>
      <c r="C3138" s="6" t="s">
        <v>43</v>
      </c>
      <c r="D3138" s="5" t="s">
        <v>44</v>
      </c>
      <c r="E3138" s="5" t="s">
        <v>14</v>
      </c>
      <c r="F3138" s="5" t="s">
        <v>13</v>
      </c>
      <c r="G3138" s="7">
        <v>44349</v>
      </c>
    </row>
    <row r="3139" spans="1:7" ht="17.25" x14ac:dyDescent="0.3">
      <c r="A3139" s="4" t="s">
        <v>56</v>
      </c>
      <c r="B3139" s="5" t="s">
        <v>42</v>
      </c>
      <c r="C3139" s="6" t="s">
        <v>43</v>
      </c>
      <c r="D3139" s="5" t="s">
        <v>44</v>
      </c>
      <c r="E3139" s="5" t="s">
        <v>15</v>
      </c>
      <c r="F3139" s="5" t="s">
        <v>13</v>
      </c>
      <c r="G3139" s="7">
        <v>32975</v>
      </c>
    </row>
    <row r="3140" spans="1:7" ht="17.25" x14ac:dyDescent="0.3">
      <c r="A3140" s="4" t="s">
        <v>56</v>
      </c>
      <c r="B3140" s="5" t="s">
        <v>42</v>
      </c>
      <c r="C3140" s="6" t="s">
        <v>43</v>
      </c>
      <c r="D3140" s="5" t="s">
        <v>44</v>
      </c>
      <c r="E3140" s="5" t="s">
        <v>16</v>
      </c>
      <c r="F3140" s="5" t="s">
        <v>17</v>
      </c>
      <c r="G3140" s="7">
        <v>43765</v>
      </c>
    </row>
    <row r="3141" spans="1:7" ht="17.25" x14ac:dyDescent="0.3">
      <c r="A3141" s="4" t="s">
        <v>56</v>
      </c>
      <c r="B3141" s="5" t="s">
        <v>42</v>
      </c>
      <c r="C3141" s="6" t="s">
        <v>43</v>
      </c>
      <c r="D3141" s="5" t="s">
        <v>44</v>
      </c>
      <c r="E3141" s="5" t="s">
        <v>18</v>
      </c>
      <c r="F3141" s="5" t="s">
        <v>17</v>
      </c>
      <c r="G3141" s="7">
        <v>30791</v>
      </c>
    </row>
    <row r="3142" spans="1:7" ht="17.25" x14ac:dyDescent="0.3">
      <c r="A3142" s="4" t="s">
        <v>56</v>
      </c>
      <c r="B3142" s="5" t="s">
        <v>42</v>
      </c>
      <c r="C3142" s="6" t="s">
        <v>43</v>
      </c>
      <c r="D3142" s="5" t="s">
        <v>44</v>
      </c>
      <c r="E3142" s="5" t="s">
        <v>19</v>
      </c>
      <c r="F3142" s="5" t="s">
        <v>17</v>
      </c>
      <c r="G3142" s="7">
        <v>8926</v>
      </c>
    </row>
    <row r="3143" spans="1:7" ht="17.25" x14ac:dyDescent="0.3">
      <c r="A3143" s="4" t="s">
        <v>56</v>
      </c>
      <c r="B3143" s="5" t="s">
        <v>42</v>
      </c>
      <c r="C3143" s="6" t="s">
        <v>43</v>
      </c>
      <c r="D3143" s="5" t="s">
        <v>44</v>
      </c>
      <c r="E3143" s="5" t="s">
        <v>20</v>
      </c>
      <c r="F3143" s="5" t="s">
        <v>21</v>
      </c>
      <c r="G3143" s="7">
        <v>8974</v>
      </c>
    </row>
    <row r="3144" spans="1:7" ht="17.25" x14ac:dyDescent="0.3">
      <c r="A3144" s="4" t="s">
        <v>56</v>
      </c>
      <c r="B3144" s="5" t="s">
        <v>42</v>
      </c>
      <c r="C3144" s="6" t="s">
        <v>43</v>
      </c>
      <c r="D3144" s="5" t="s">
        <v>44</v>
      </c>
      <c r="E3144" s="5" t="s">
        <v>22</v>
      </c>
      <c r="F3144" s="5" t="s">
        <v>21</v>
      </c>
      <c r="G3144" s="7">
        <v>40234</v>
      </c>
    </row>
    <row r="3145" spans="1:7" ht="17.25" x14ac:dyDescent="0.3">
      <c r="A3145" s="4" t="s">
        <v>56</v>
      </c>
      <c r="B3145" s="5" t="s">
        <v>42</v>
      </c>
      <c r="C3145" s="6" t="s">
        <v>43</v>
      </c>
      <c r="D3145" s="5" t="s">
        <v>44</v>
      </c>
      <c r="E3145" s="5" t="s">
        <v>23</v>
      </c>
      <c r="F3145" s="5" t="s">
        <v>21</v>
      </c>
      <c r="G3145" s="7">
        <v>20031</v>
      </c>
    </row>
    <row r="3146" spans="1:7" ht="17.25" x14ac:dyDescent="0.3">
      <c r="A3146" s="4" t="s">
        <v>57</v>
      </c>
      <c r="B3146" s="5" t="s">
        <v>42</v>
      </c>
      <c r="C3146" s="6" t="s">
        <v>43</v>
      </c>
      <c r="D3146" s="5" t="s">
        <v>44</v>
      </c>
      <c r="E3146" s="5" t="s">
        <v>8</v>
      </c>
      <c r="F3146" s="5" t="s">
        <v>9</v>
      </c>
      <c r="G3146" s="7">
        <v>27505</v>
      </c>
    </row>
    <row r="3147" spans="1:7" ht="17.25" x14ac:dyDescent="0.3">
      <c r="A3147" s="4" t="s">
        <v>57</v>
      </c>
      <c r="B3147" s="5" t="s">
        <v>42</v>
      </c>
      <c r="C3147" s="6" t="s">
        <v>43</v>
      </c>
      <c r="D3147" s="5" t="s">
        <v>44</v>
      </c>
      <c r="E3147" s="5" t="s">
        <v>10</v>
      </c>
      <c r="F3147" s="5" t="s">
        <v>9</v>
      </c>
      <c r="G3147" s="7">
        <v>13529</v>
      </c>
    </row>
    <row r="3148" spans="1:7" ht="17.25" x14ac:dyDescent="0.3">
      <c r="A3148" s="4" t="s">
        <v>57</v>
      </c>
      <c r="B3148" s="5" t="s">
        <v>42</v>
      </c>
      <c r="C3148" s="6" t="s">
        <v>43</v>
      </c>
      <c r="D3148" s="5" t="s">
        <v>44</v>
      </c>
      <c r="E3148" s="5" t="s">
        <v>11</v>
      </c>
      <c r="F3148" s="5" t="s">
        <v>9</v>
      </c>
      <c r="G3148" s="7">
        <v>1388</v>
      </c>
    </row>
    <row r="3149" spans="1:7" ht="17.25" x14ac:dyDescent="0.3">
      <c r="A3149" s="4" t="s">
        <v>57</v>
      </c>
      <c r="B3149" s="5" t="s">
        <v>42</v>
      </c>
      <c r="C3149" s="6" t="s">
        <v>43</v>
      </c>
      <c r="D3149" s="5" t="s">
        <v>44</v>
      </c>
      <c r="E3149" s="5" t="s">
        <v>12</v>
      </c>
      <c r="F3149" s="5" t="s">
        <v>13</v>
      </c>
      <c r="G3149" s="7">
        <v>19706</v>
      </c>
    </row>
    <row r="3150" spans="1:7" ht="17.25" x14ac:dyDescent="0.3">
      <c r="A3150" s="4" t="s">
        <v>57</v>
      </c>
      <c r="B3150" s="5" t="s">
        <v>42</v>
      </c>
      <c r="C3150" s="6" t="s">
        <v>43</v>
      </c>
      <c r="D3150" s="5" t="s">
        <v>44</v>
      </c>
      <c r="E3150" s="5" t="s">
        <v>14</v>
      </c>
      <c r="F3150" s="5" t="s">
        <v>13</v>
      </c>
      <c r="G3150" s="7">
        <v>29282</v>
      </c>
    </row>
    <row r="3151" spans="1:7" ht="17.25" x14ac:dyDescent="0.3">
      <c r="A3151" s="4" t="s">
        <v>57</v>
      </c>
      <c r="B3151" s="5" t="s">
        <v>42</v>
      </c>
      <c r="C3151" s="6" t="s">
        <v>43</v>
      </c>
      <c r="D3151" s="5" t="s">
        <v>44</v>
      </c>
      <c r="E3151" s="5" t="s">
        <v>15</v>
      </c>
      <c r="F3151" s="5" t="s">
        <v>13</v>
      </c>
      <c r="G3151" s="7">
        <v>39700</v>
      </c>
    </row>
    <row r="3152" spans="1:7" ht="17.25" x14ac:dyDescent="0.3">
      <c r="A3152" s="4" t="s">
        <v>57</v>
      </c>
      <c r="B3152" s="5" t="s">
        <v>42</v>
      </c>
      <c r="C3152" s="6" t="s">
        <v>43</v>
      </c>
      <c r="D3152" s="5" t="s">
        <v>44</v>
      </c>
      <c r="E3152" s="5" t="s">
        <v>16</v>
      </c>
      <c r="F3152" s="5" t="s">
        <v>17</v>
      </c>
      <c r="G3152" s="7">
        <v>39850</v>
      </c>
    </row>
    <row r="3153" spans="1:7" ht="17.25" x14ac:dyDescent="0.3">
      <c r="A3153" s="4" t="s">
        <v>57</v>
      </c>
      <c r="B3153" s="5" t="s">
        <v>42</v>
      </c>
      <c r="C3153" s="6" t="s">
        <v>43</v>
      </c>
      <c r="D3153" s="5" t="s">
        <v>44</v>
      </c>
      <c r="E3153" s="5" t="s">
        <v>18</v>
      </c>
      <c r="F3153" s="5" t="s">
        <v>17</v>
      </c>
      <c r="G3153" s="7">
        <v>40405</v>
      </c>
    </row>
    <row r="3154" spans="1:7" ht="17.25" x14ac:dyDescent="0.3">
      <c r="A3154" s="4" t="s">
        <v>57</v>
      </c>
      <c r="B3154" s="5" t="s">
        <v>42</v>
      </c>
      <c r="C3154" s="6" t="s">
        <v>43</v>
      </c>
      <c r="D3154" s="5" t="s">
        <v>44</v>
      </c>
      <c r="E3154" s="5" t="s">
        <v>19</v>
      </c>
      <c r="F3154" s="5" t="s">
        <v>17</v>
      </c>
      <c r="G3154" s="7">
        <v>14957</v>
      </c>
    </row>
    <row r="3155" spans="1:7" ht="17.25" x14ac:dyDescent="0.3">
      <c r="A3155" s="4" t="s">
        <v>57</v>
      </c>
      <c r="B3155" s="5" t="s">
        <v>42</v>
      </c>
      <c r="C3155" s="6" t="s">
        <v>43</v>
      </c>
      <c r="D3155" s="5" t="s">
        <v>44</v>
      </c>
      <c r="E3155" s="5" t="s">
        <v>20</v>
      </c>
      <c r="F3155" s="5" t="s">
        <v>21</v>
      </c>
      <c r="G3155" s="7">
        <v>9260</v>
      </c>
    </row>
    <row r="3156" spans="1:7" ht="17.25" x14ac:dyDescent="0.3">
      <c r="A3156" s="4" t="s">
        <v>57</v>
      </c>
      <c r="B3156" s="5" t="s">
        <v>42</v>
      </c>
      <c r="C3156" s="6" t="s">
        <v>43</v>
      </c>
      <c r="D3156" s="5" t="s">
        <v>44</v>
      </c>
      <c r="E3156" s="5" t="s">
        <v>22</v>
      </c>
      <c r="F3156" s="5" t="s">
        <v>21</v>
      </c>
      <c r="G3156" s="7">
        <v>36478</v>
      </c>
    </row>
    <row r="3157" spans="1:7" ht="17.25" x14ac:dyDescent="0.3">
      <c r="A3157" s="4" t="s">
        <v>57</v>
      </c>
      <c r="B3157" s="5" t="s">
        <v>42</v>
      </c>
      <c r="C3157" s="6" t="s">
        <v>43</v>
      </c>
      <c r="D3157" s="5" t="s">
        <v>44</v>
      </c>
      <c r="E3157" s="5" t="s">
        <v>23</v>
      </c>
      <c r="F3157" s="5" t="s">
        <v>21</v>
      </c>
      <c r="G3157" s="7">
        <v>2326</v>
      </c>
    </row>
    <row r="3158" spans="1:7" ht="17.25" x14ac:dyDescent="0.3">
      <c r="A3158" s="4" t="s">
        <v>58</v>
      </c>
      <c r="B3158" s="5" t="s">
        <v>42</v>
      </c>
      <c r="C3158" s="6" t="s">
        <v>43</v>
      </c>
      <c r="D3158" s="5" t="s">
        <v>44</v>
      </c>
      <c r="E3158" s="5" t="s">
        <v>8</v>
      </c>
      <c r="F3158" s="5" t="s">
        <v>9</v>
      </c>
      <c r="G3158" s="7">
        <v>36594</v>
      </c>
    </row>
    <row r="3159" spans="1:7" ht="17.25" x14ac:dyDescent="0.3">
      <c r="A3159" s="4" t="s">
        <v>58</v>
      </c>
      <c r="B3159" s="5" t="s">
        <v>42</v>
      </c>
      <c r="C3159" s="6" t="s">
        <v>43</v>
      </c>
      <c r="D3159" s="5" t="s">
        <v>44</v>
      </c>
      <c r="E3159" s="5" t="s">
        <v>10</v>
      </c>
      <c r="F3159" s="5" t="s">
        <v>9</v>
      </c>
      <c r="G3159" s="7">
        <v>8440</v>
      </c>
    </row>
    <row r="3160" spans="1:7" ht="17.25" x14ac:dyDescent="0.3">
      <c r="A3160" s="4" t="s">
        <v>58</v>
      </c>
      <c r="B3160" s="5" t="s">
        <v>42</v>
      </c>
      <c r="C3160" s="6" t="s">
        <v>43</v>
      </c>
      <c r="D3160" s="5" t="s">
        <v>44</v>
      </c>
      <c r="E3160" s="5" t="s">
        <v>11</v>
      </c>
      <c r="F3160" s="5" t="s">
        <v>9</v>
      </c>
      <c r="G3160" s="7">
        <v>7907</v>
      </c>
    </row>
    <row r="3161" spans="1:7" ht="17.25" x14ac:dyDescent="0.3">
      <c r="A3161" s="4" t="s">
        <v>58</v>
      </c>
      <c r="B3161" s="5" t="s">
        <v>42</v>
      </c>
      <c r="C3161" s="6" t="s">
        <v>43</v>
      </c>
      <c r="D3161" s="5" t="s">
        <v>44</v>
      </c>
      <c r="E3161" s="5" t="s">
        <v>12</v>
      </c>
      <c r="F3161" s="5" t="s">
        <v>13</v>
      </c>
      <c r="G3161" s="7">
        <v>29386</v>
      </c>
    </row>
    <row r="3162" spans="1:7" ht="17.25" x14ac:dyDescent="0.3">
      <c r="A3162" s="4" t="s">
        <v>58</v>
      </c>
      <c r="B3162" s="5" t="s">
        <v>42</v>
      </c>
      <c r="C3162" s="6" t="s">
        <v>43</v>
      </c>
      <c r="D3162" s="5" t="s">
        <v>44</v>
      </c>
      <c r="E3162" s="5" t="s">
        <v>14</v>
      </c>
      <c r="F3162" s="5" t="s">
        <v>13</v>
      </c>
      <c r="G3162" s="7">
        <v>27278</v>
      </c>
    </row>
    <row r="3163" spans="1:7" ht="17.25" x14ac:dyDescent="0.3">
      <c r="A3163" s="4" t="s">
        <v>58</v>
      </c>
      <c r="B3163" s="5" t="s">
        <v>42</v>
      </c>
      <c r="C3163" s="6" t="s">
        <v>43</v>
      </c>
      <c r="D3163" s="5" t="s">
        <v>44</v>
      </c>
      <c r="E3163" s="5" t="s">
        <v>15</v>
      </c>
      <c r="F3163" s="5" t="s">
        <v>13</v>
      </c>
      <c r="G3163" s="7">
        <v>9153</v>
      </c>
    </row>
    <row r="3164" spans="1:7" ht="17.25" x14ac:dyDescent="0.3">
      <c r="A3164" s="4" t="s">
        <v>58</v>
      </c>
      <c r="B3164" s="5" t="s">
        <v>42</v>
      </c>
      <c r="C3164" s="6" t="s">
        <v>43</v>
      </c>
      <c r="D3164" s="5" t="s">
        <v>44</v>
      </c>
      <c r="E3164" s="5" t="s">
        <v>16</v>
      </c>
      <c r="F3164" s="5" t="s">
        <v>17</v>
      </c>
      <c r="G3164" s="7">
        <v>8875</v>
      </c>
    </row>
    <row r="3165" spans="1:7" ht="17.25" x14ac:dyDescent="0.3">
      <c r="A3165" s="4" t="s">
        <v>58</v>
      </c>
      <c r="B3165" s="5" t="s">
        <v>42</v>
      </c>
      <c r="C3165" s="6" t="s">
        <v>43</v>
      </c>
      <c r="D3165" s="5" t="s">
        <v>44</v>
      </c>
      <c r="E3165" s="5" t="s">
        <v>18</v>
      </c>
      <c r="F3165" s="5" t="s">
        <v>17</v>
      </c>
      <c r="G3165" s="7">
        <v>39324</v>
      </c>
    </row>
    <row r="3166" spans="1:7" ht="17.25" x14ac:dyDescent="0.3">
      <c r="A3166" s="4" t="s">
        <v>58</v>
      </c>
      <c r="B3166" s="5" t="s">
        <v>42</v>
      </c>
      <c r="C3166" s="6" t="s">
        <v>43</v>
      </c>
      <c r="D3166" s="5" t="s">
        <v>44</v>
      </c>
      <c r="E3166" s="5" t="s">
        <v>19</v>
      </c>
      <c r="F3166" s="5" t="s">
        <v>17</v>
      </c>
      <c r="G3166" s="7">
        <v>32028</v>
      </c>
    </row>
    <row r="3167" spans="1:7" ht="17.25" x14ac:dyDescent="0.3">
      <c r="A3167" s="4" t="s">
        <v>58</v>
      </c>
      <c r="B3167" s="5" t="s">
        <v>42</v>
      </c>
      <c r="C3167" s="6" t="s">
        <v>43</v>
      </c>
      <c r="D3167" s="5" t="s">
        <v>44</v>
      </c>
      <c r="E3167" s="5" t="s">
        <v>20</v>
      </c>
      <c r="F3167" s="5" t="s">
        <v>21</v>
      </c>
      <c r="G3167" s="7">
        <v>28663</v>
      </c>
    </row>
    <row r="3168" spans="1:7" ht="17.25" x14ac:dyDescent="0.3">
      <c r="A3168" s="4" t="s">
        <v>58</v>
      </c>
      <c r="B3168" s="5" t="s">
        <v>42</v>
      </c>
      <c r="C3168" s="6" t="s">
        <v>43</v>
      </c>
      <c r="D3168" s="5" t="s">
        <v>44</v>
      </c>
      <c r="E3168" s="5" t="s">
        <v>22</v>
      </c>
      <c r="F3168" s="5" t="s">
        <v>21</v>
      </c>
      <c r="G3168" s="7">
        <v>43065</v>
      </c>
    </row>
    <row r="3169" spans="1:7" ht="17.25" x14ac:dyDescent="0.3">
      <c r="A3169" s="4" t="s">
        <v>58</v>
      </c>
      <c r="B3169" s="5" t="s">
        <v>42</v>
      </c>
      <c r="C3169" s="6" t="s">
        <v>43</v>
      </c>
      <c r="D3169" s="5" t="s">
        <v>44</v>
      </c>
      <c r="E3169" s="5" t="s">
        <v>23</v>
      </c>
      <c r="F3169" s="5" t="s">
        <v>21</v>
      </c>
      <c r="G3169" s="7">
        <v>13216</v>
      </c>
    </row>
    <row r="3170" spans="1:7" ht="17.25" x14ac:dyDescent="0.3">
      <c r="A3170" s="4" t="s">
        <v>55</v>
      </c>
      <c r="B3170" s="5" t="s">
        <v>42</v>
      </c>
      <c r="C3170" s="6" t="s">
        <v>43</v>
      </c>
      <c r="D3170" s="5" t="s">
        <v>45</v>
      </c>
      <c r="E3170" s="5" t="s">
        <v>8</v>
      </c>
      <c r="F3170" s="5" t="s">
        <v>9</v>
      </c>
      <c r="G3170" s="7">
        <v>1194</v>
      </c>
    </row>
    <row r="3171" spans="1:7" ht="17.25" x14ac:dyDescent="0.3">
      <c r="A3171" s="4" t="s">
        <v>55</v>
      </c>
      <c r="B3171" s="5" t="s">
        <v>42</v>
      </c>
      <c r="C3171" s="6" t="s">
        <v>43</v>
      </c>
      <c r="D3171" s="5" t="s">
        <v>45</v>
      </c>
      <c r="E3171" s="5" t="s">
        <v>10</v>
      </c>
      <c r="F3171" s="5" t="s">
        <v>9</v>
      </c>
      <c r="G3171" s="7">
        <v>4678</v>
      </c>
    </row>
    <row r="3172" spans="1:7" ht="17.25" x14ac:dyDescent="0.3">
      <c r="A3172" s="4" t="s">
        <v>55</v>
      </c>
      <c r="B3172" s="5" t="s">
        <v>42</v>
      </c>
      <c r="C3172" s="6" t="s">
        <v>43</v>
      </c>
      <c r="D3172" s="5" t="s">
        <v>45</v>
      </c>
      <c r="E3172" s="5" t="s">
        <v>11</v>
      </c>
      <c r="F3172" s="5" t="s">
        <v>9</v>
      </c>
      <c r="G3172" s="7">
        <v>7558</v>
      </c>
    </row>
    <row r="3173" spans="1:7" ht="17.25" x14ac:dyDescent="0.3">
      <c r="A3173" s="4" t="s">
        <v>55</v>
      </c>
      <c r="B3173" s="5" t="s">
        <v>42</v>
      </c>
      <c r="C3173" s="6" t="s">
        <v>43</v>
      </c>
      <c r="D3173" s="5" t="s">
        <v>45</v>
      </c>
      <c r="E3173" s="5" t="s">
        <v>12</v>
      </c>
      <c r="F3173" s="5" t="s">
        <v>13</v>
      </c>
      <c r="G3173" s="7">
        <v>5168</v>
      </c>
    </row>
    <row r="3174" spans="1:7" ht="17.25" x14ac:dyDescent="0.3">
      <c r="A3174" s="4" t="s">
        <v>55</v>
      </c>
      <c r="B3174" s="5" t="s">
        <v>42</v>
      </c>
      <c r="C3174" s="6" t="s">
        <v>43</v>
      </c>
      <c r="D3174" s="5" t="s">
        <v>45</v>
      </c>
      <c r="E3174" s="5" t="s">
        <v>14</v>
      </c>
      <c r="F3174" s="5" t="s">
        <v>13</v>
      </c>
      <c r="G3174" s="7">
        <v>6657</v>
      </c>
    </row>
    <row r="3175" spans="1:7" ht="17.25" x14ac:dyDescent="0.3">
      <c r="A3175" s="4" t="s">
        <v>55</v>
      </c>
      <c r="B3175" s="5" t="s">
        <v>42</v>
      </c>
      <c r="C3175" s="6" t="s">
        <v>43</v>
      </c>
      <c r="D3175" s="5" t="s">
        <v>45</v>
      </c>
      <c r="E3175" s="5" t="s">
        <v>15</v>
      </c>
      <c r="F3175" s="5" t="s">
        <v>13</v>
      </c>
      <c r="G3175" s="7">
        <v>7429</v>
      </c>
    </row>
    <row r="3176" spans="1:7" ht="17.25" x14ac:dyDescent="0.3">
      <c r="A3176" s="4" t="s">
        <v>55</v>
      </c>
      <c r="B3176" s="5" t="s">
        <v>42</v>
      </c>
      <c r="C3176" s="6" t="s">
        <v>43</v>
      </c>
      <c r="D3176" s="5" t="s">
        <v>45</v>
      </c>
      <c r="E3176" s="5" t="s">
        <v>16</v>
      </c>
      <c r="F3176" s="5" t="s">
        <v>17</v>
      </c>
      <c r="G3176" s="7">
        <v>9465</v>
      </c>
    </row>
    <row r="3177" spans="1:7" ht="17.25" x14ac:dyDescent="0.3">
      <c r="A3177" s="4" t="s">
        <v>55</v>
      </c>
      <c r="B3177" s="5" t="s">
        <v>42</v>
      </c>
      <c r="C3177" s="6" t="s">
        <v>43</v>
      </c>
      <c r="D3177" s="5" t="s">
        <v>45</v>
      </c>
      <c r="E3177" s="5" t="s">
        <v>18</v>
      </c>
      <c r="F3177" s="5" t="s">
        <v>17</v>
      </c>
      <c r="G3177" s="7">
        <v>4175</v>
      </c>
    </row>
    <row r="3178" spans="1:7" ht="17.25" x14ac:dyDescent="0.3">
      <c r="A3178" s="4" t="s">
        <v>55</v>
      </c>
      <c r="B3178" s="5" t="s">
        <v>42</v>
      </c>
      <c r="C3178" s="6" t="s">
        <v>43</v>
      </c>
      <c r="D3178" s="5" t="s">
        <v>45</v>
      </c>
      <c r="E3178" s="5" t="s">
        <v>19</v>
      </c>
      <c r="F3178" s="5" t="s">
        <v>17</v>
      </c>
      <c r="G3178" s="7">
        <v>1752</v>
      </c>
    </row>
    <row r="3179" spans="1:7" ht="17.25" x14ac:dyDescent="0.3">
      <c r="A3179" s="4" t="s">
        <v>55</v>
      </c>
      <c r="B3179" s="5" t="s">
        <v>42</v>
      </c>
      <c r="C3179" s="6" t="s">
        <v>43</v>
      </c>
      <c r="D3179" s="5" t="s">
        <v>45</v>
      </c>
      <c r="E3179" s="5" t="s">
        <v>20</v>
      </c>
      <c r="F3179" s="5" t="s">
        <v>21</v>
      </c>
      <c r="G3179" s="7">
        <v>8093</v>
      </c>
    </row>
    <row r="3180" spans="1:7" ht="17.25" x14ac:dyDescent="0.3">
      <c r="A3180" s="4" t="s">
        <v>55</v>
      </c>
      <c r="B3180" s="5" t="s">
        <v>42</v>
      </c>
      <c r="C3180" s="6" t="s">
        <v>43</v>
      </c>
      <c r="D3180" s="5" t="s">
        <v>45</v>
      </c>
      <c r="E3180" s="5" t="s">
        <v>22</v>
      </c>
      <c r="F3180" s="5" t="s">
        <v>21</v>
      </c>
      <c r="G3180" s="7">
        <v>7414</v>
      </c>
    </row>
    <row r="3181" spans="1:7" ht="17.25" x14ac:dyDescent="0.3">
      <c r="A3181" s="4" t="s">
        <v>55</v>
      </c>
      <c r="B3181" s="5" t="s">
        <v>42</v>
      </c>
      <c r="C3181" s="6" t="s">
        <v>43</v>
      </c>
      <c r="D3181" s="5" t="s">
        <v>45</v>
      </c>
      <c r="E3181" s="5" t="s">
        <v>23</v>
      </c>
      <c r="F3181" s="5" t="s">
        <v>21</v>
      </c>
      <c r="G3181" s="7">
        <v>5383</v>
      </c>
    </row>
    <row r="3182" spans="1:7" ht="17.25" x14ac:dyDescent="0.3">
      <c r="A3182" s="4" t="s">
        <v>56</v>
      </c>
      <c r="B3182" s="5" t="s">
        <v>42</v>
      </c>
      <c r="C3182" s="6" t="s">
        <v>43</v>
      </c>
      <c r="D3182" s="5" t="s">
        <v>45</v>
      </c>
      <c r="E3182" s="5" t="s">
        <v>8</v>
      </c>
      <c r="F3182" s="5" t="s">
        <v>9</v>
      </c>
      <c r="G3182" s="7">
        <v>39188</v>
      </c>
    </row>
    <row r="3183" spans="1:7" ht="17.25" x14ac:dyDescent="0.3">
      <c r="A3183" s="4" t="s">
        <v>56</v>
      </c>
      <c r="B3183" s="5" t="s">
        <v>42</v>
      </c>
      <c r="C3183" s="6" t="s">
        <v>43</v>
      </c>
      <c r="D3183" s="5" t="s">
        <v>45</v>
      </c>
      <c r="E3183" s="5" t="s">
        <v>10</v>
      </c>
      <c r="F3183" s="5" t="s">
        <v>9</v>
      </c>
      <c r="G3183" s="7">
        <v>5193</v>
      </c>
    </row>
    <row r="3184" spans="1:7" ht="17.25" x14ac:dyDescent="0.3">
      <c r="A3184" s="4" t="s">
        <v>56</v>
      </c>
      <c r="B3184" s="5" t="s">
        <v>42</v>
      </c>
      <c r="C3184" s="6" t="s">
        <v>43</v>
      </c>
      <c r="D3184" s="5" t="s">
        <v>45</v>
      </c>
      <c r="E3184" s="5" t="s">
        <v>11</v>
      </c>
      <c r="F3184" s="5" t="s">
        <v>9</v>
      </c>
      <c r="G3184" s="7">
        <v>27927</v>
      </c>
    </row>
    <row r="3185" spans="1:7" ht="17.25" x14ac:dyDescent="0.3">
      <c r="A3185" s="4" t="s">
        <v>56</v>
      </c>
      <c r="B3185" s="5" t="s">
        <v>42</v>
      </c>
      <c r="C3185" s="6" t="s">
        <v>43</v>
      </c>
      <c r="D3185" s="5" t="s">
        <v>45</v>
      </c>
      <c r="E3185" s="5" t="s">
        <v>12</v>
      </c>
      <c r="F3185" s="5" t="s">
        <v>13</v>
      </c>
      <c r="G3185" s="7">
        <v>31063</v>
      </c>
    </row>
    <row r="3186" spans="1:7" ht="17.25" x14ac:dyDescent="0.3">
      <c r="A3186" s="4" t="s">
        <v>56</v>
      </c>
      <c r="B3186" s="5" t="s">
        <v>42</v>
      </c>
      <c r="C3186" s="6" t="s">
        <v>43</v>
      </c>
      <c r="D3186" s="5" t="s">
        <v>45</v>
      </c>
      <c r="E3186" s="5" t="s">
        <v>14</v>
      </c>
      <c r="F3186" s="5" t="s">
        <v>13</v>
      </c>
      <c r="G3186" s="7">
        <v>24460</v>
      </c>
    </row>
    <row r="3187" spans="1:7" ht="17.25" x14ac:dyDescent="0.3">
      <c r="A3187" s="4" t="s">
        <v>56</v>
      </c>
      <c r="B3187" s="5" t="s">
        <v>42</v>
      </c>
      <c r="C3187" s="6" t="s">
        <v>43</v>
      </c>
      <c r="D3187" s="5" t="s">
        <v>45</v>
      </c>
      <c r="E3187" s="5" t="s">
        <v>15</v>
      </c>
      <c r="F3187" s="5" t="s">
        <v>13</v>
      </c>
      <c r="G3187" s="7">
        <v>23568</v>
      </c>
    </row>
    <row r="3188" spans="1:7" ht="17.25" x14ac:dyDescent="0.3">
      <c r="A3188" s="4" t="s">
        <v>56</v>
      </c>
      <c r="B3188" s="5" t="s">
        <v>42</v>
      </c>
      <c r="C3188" s="6" t="s">
        <v>43</v>
      </c>
      <c r="D3188" s="5" t="s">
        <v>45</v>
      </c>
      <c r="E3188" s="5" t="s">
        <v>16</v>
      </c>
      <c r="F3188" s="5" t="s">
        <v>17</v>
      </c>
      <c r="G3188" s="7">
        <v>1750</v>
      </c>
    </row>
    <row r="3189" spans="1:7" ht="17.25" x14ac:dyDescent="0.3">
      <c r="A3189" s="4" t="s">
        <v>56</v>
      </c>
      <c r="B3189" s="5" t="s">
        <v>42</v>
      </c>
      <c r="C3189" s="6" t="s">
        <v>43</v>
      </c>
      <c r="D3189" s="5" t="s">
        <v>45</v>
      </c>
      <c r="E3189" s="5" t="s">
        <v>18</v>
      </c>
      <c r="F3189" s="5" t="s">
        <v>17</v>
      </c>
      <c r="G3189" s="7">
        <v>38851</v>
      </c>
    </row>
    <row r="3190" spans="1:7" ht="17.25" x14ac:dyDescent="0.3">
      <c r="A3190" s="4" t="s">
        <v>56</v>
      </c>
      <c r="B3190" s="5" t="s">
        <v>42</v>
      </c>
      <c r="C3190" s="6" t="s">
        <v>43</v>
      </c>
      <c r="D3190" s="5" t="s">
        <v>45</v>
      </c>
      <c r="E3190" s="5" t="s">
        <v>19</v>
      </c>
      <c r="F3190" s="5" t="s">
        <v>17</v>
      </c>
      <c r="G3190" s="7">
        <v>6615</v>
      </c>
    </row>
    <row r="3191" spans="1:7" ht="17.25" x14ac:dyDescent="0.3">
      <c r="A3191" s="4" t="s">
        <v>56</v>
      </c>
      <c r="B3191" s="5" t="s">
        <v>42</v>
      </c>
      <c r="C3191" s="6" t="s">
        <v>43</v>
      </c>
      <c r="D3191" s="5" t="s">
        <v>45</v>
      </c>
      <c r="E3191" s="5" t="s">
        <v>20</v>
      </c>
      <c r="F3191" s="5" t="s">
        <v>21</v>
      </c>
      <c r="G3191" s="7">
        <v>27874</v>
      </c>
    </row>
    <row r="3192" spans="1:7" ht="17.25" x14ac:dyDescent="0.3">
      <c r="A3192" s="4" t="s">
        <v>56</v>
      </c>
      <c r="B3192" s="5" t="s">
        <v>42</v>
      </c>
      <c r="C3192" s="6" t="s">
        <v>43</v>
      </c>
      <c r="D3192" s="5" t="s">
        <v>45</v>
      </c>
      <c r="E3192" s="5" t="s">
        <v>22</v>
      </c>
      <c r="F3192" s="5" t="s">
        <v>21</v>
      </c>
      <c r="G3192" s="7">
        <v>4521</v>
      </c>
    </row>
    <row r="3193" spans="1:7" ht="17.25" x14ac:dyDescent="0.3">
      <c r="A3193" s="4" t="s">
        <v>56</v>
      </c>
      <c r="B3193" s="5" t="s">
        <v>42</v>
      </c>
      <c r="C3193" s="6" t="s">
        <v>43</v>
      </c>
      <c r="D3193" s="5" t="s">
        <v>45</v>
      </c>
      <c r="E3193" s="5" t="s">
        <v>23</v>
      </c>
      <c r="F3193" s="5" t="s">
        <v>21</v>
      </c>
      <c r="G3193" s="7">
        <v>11862</v>
      </c>
    </row>
    <row r="3194" spans="1:7" ht="17.25" x14ac:dyDescent="0.3">
      <c r="A3194" s="4" t="s">
        <v>57</v>
      </c>
      <c r="B3194" s="5" t="s">
        <v>42</v>
      </c>
      <c r="C3194" s="6" t="s">
        <v>43</v>
      </c>
      <c r="D3194" s="5" t="s">
        <v>45</v>
      </c>
      <c r="E3194" s="5" t="s">
        <v>8</v>
      </c>
      <c r="F3194" s="5" t="s">
        <v>9</v>
      </c>
      <c r="G3194" s="7">
        <v>18582</v>
      </c>
    </row>
    <row r="3195" spans="1:7" ht="17.25" x14ac:dyDescent="0.3">
      <c r="A3195" s="4" t="s">
        <v>57</v>
      </c>
      <c r="B3195" s="5" t="s">
        <v>42</v>
      </c>
      <c r="C3195" s="6" t="s">
        <v>43</v>
      </c>
      <c r="D3195" s="5" t="s">
        <v>45</v>
      </c>
      <c r="E3195" s="5" t="s">
        <v>10</v>
      </c>
      <c r="F3195" s="5" t="s">
        <v>9</v>
      </c>
      <c r="G3195" s="7">
        <v>22458</v>
      </c>
    </row>
    <row r="3196" spans="1:7" ht="17.25" x14ac:dyDescent="0.3">
      <c r="A3196" s="4" t="s">
        <v>57</v>
      </c>
      <c r="B3196" s="5" t="s">
        <v>42</v>
      </c>
      <c r="C3196" s="6" t="s">
        <v>43</v>
      </c>
      <c r="D3196" s="5" t="s">
        <v>45</v>
      </c>
      <c r="E3196" s="5" t="s">
        <v>11</v>
      </c>
      <c r="F3196" s="5" t="s">
        <v>9</v>
      </c>
      <c r="G3196" s="7">
        <v>38508</v>
      </c>
    </row>
    <row r="3197" spans="1:7" ht="17.25" x14ac:dyDescent="0.3">
      <c r="A3197" s="4" t="s">
        <v>57</v>
      </c>
      <c r="B3197" s="5" t="s">
        <v>42</v>
      </c>
      <c r="C3197" s="6" t="s">
        <v>43</v>
      </c>
      <c r="D3197" s="5" t="s">
        <v>45</v>
      </c>
      <c r="E3197" s="5" t="s">
        <v>12</v>
      </c>
      <c r="F3197" s="5" t="s">
        <v>13</v>
      </c>
      <c r="G3197" s="7">
        <v>35150</v>
      </c>
    </row>
    <row r="3198" spans="1:7" ht="17.25" x14ac:dyDescent="0.3">
      <c r="A3198" s="4" t="s">
        <v>57</v>
      </c>
      <c r="B3198" s="5" t="s">
        <v>42</v>
      </c>
      <c r="C3198" s="6" t="s">
        <v>43</v>
      </c>
      <c r="D3198" s="5" t="s">
        <v>45</v>
      </c>
      <c r="E3198" s="5" t="s">
        <v>14</v>
      </c>
      <c r="F3198" s="5" t="s">
        <v>13</v>
      </c>
      <c r="G3198" s="7">
        <v>9325</v>
      </c>
    </row>
    <row r="3199" spans="1:7" ht="17.25" x14ac:dyDescent="0.3">
      <c r="A3199" s="4" t="s">
        <v>57</v>
      </c>
      <c r="B3199" s="5" t="s">
        <v>42</v>
      </c>
      <c r="C3199" s="6" t="s">
        <v>43</v>
      </c>
      <c r="D3199" s="5" t="s">
        <v>45</v>
      </c>
      <c r="E3199" s="5" t="s">
        <v>15</v>
      </c>
      <c r="F3199" s="5" t="s">
        <v>13</v>
      </c>
      <c r="G3199" s="7">
        <v>37073</v>
      </c>
    </row>
    <row r="3200" spans="1:7" ht="17.25" x14ac:dyDescent="0.3">
      <c r="A3200" s="4" t="s">
        <v>57</v>
      </c>
      <c r="B3200" s="5" t="s">
        <v>42</v>
      </c>
      <c r="C3200" s="6" t="s">
        <v>43</v>
      </c>
      <c r="D3200" s="5" t="s">
        <v>45</v>
      </c>
      <c r="E3200" s="5" t="s">
        <v>16</v>
      </c>
      <c r="F3200" s="5" t="s">
        <v>17</v>
      </c>
      <c r="G3200" s="7">
        <v>26794</v>
      </c>
    </row>
    <row r="3201" spans="1:7" ht="17.25" x14ac:dyDescent="0.3">
      <c r="A3201" s="4" t="s">
        <v>57</v>
      </c>
      <c r="B3201" s="5" t="s">
        <v>42</v>
      </c>
      <c r="C3201" s="6" t="s">
        <v>43</v>
      </c>
      <c r="D3201" s="5" t="s">
        <v>45</v>
      </c>
      <c r="E3201" s="5" t="s">
        <v>18</v>
      </c>
      <c r="F3201" s="5" t="s">
        <v>17</v>
      </c>
      <c r="G3201" s="7">
        <v>5835</v>
      </c>
    </row>
    <row r="3202" spans="1:7" ht="17.25" x14ac:dyDescent="0.3">
      <c r="A3202" s="4" t="s">
        <v>57</v>
      </c>
      <c r="B3202" s="5" t="s">
        <v>42</v>
      </c>
      <c r="C3202" s="6" t="s">
        <v>43</v>
      </c>
      <c r="D3202" s="5" t="s">
        <v>45</v>
      </c>
      <c r="E3202" s="5" t="s">
        <v>19</v>
      </c>
      <c r="F3202" s="5" t="s">
        <v>17</v>
      </c>
      <c r="G3202" s="7">
        <v>43223</v>
      </c>
    </row>
    <row r="3203" spans="1:7" ht="17.25" x14ac:dyDescent="0.3">
      <c r="A3203" s="4" t="s">
        <v>57</v>
      </c>
      <c r="B3203" s="5" t="s">
        <v>42</v>
      </c>
      <c r="C3203" s="6" t="s">
        <v>43</v>
      </c>
      <c r="D3203" s="5" t="s">
        <v>45</v>
      </c>
      <c r="E3203" s="5" t="s">
        <v>20</v>
      </c>
      <c r="F3203" s="5" t="s">
        <v>21</v>
      </c>
      <c r="G3203" s="7">
        <v>41999</v>
      </c>
    </row>
    <row r="3204" spans="1:7" ht="17.25" x14ac:dyDescent="0.3">
      <c r="A3204" s="4" t="s">
        <v>57</v>
      </c>
      <c r="B3204" s="5" t="s">
        <v>42</v>
      </c>
      <c r="C3204" s="6" t="s">
        <v>43</v>
      </c>
      <c r="D3204" s="5" t="s">
        <v>45</v>
      </c>
      <c r="E3204" s="5" t="s">
        <v>22</v>
      </c>
      <c r="F3204" s="5" t="s">
        <v>21</v>
      </c>
      <c r="G3204" s="7">
        <v>43039</v>
      </c>
    </row>
    <row r="3205" spans="1:7" ht="17.25" x14ac:dyDescent="0.3">
      <c r="A3205" s="4" t="s">
        <v>57</v>
      </c>
      <c r="B3205" s="5" t="s">
        <v>42</v>
      </c>
      <c r="C3205" s="6" t="s">
        <v>43</v>
      </c>
      <c r="D3205" s="5" t="s">
        <v>45</v>
      </c>
      <c r="E3205" s="5" t="s">
        <v>23</v>
      </c>
      <c r="F3205" s="5" t="s">
        <v>21</v>
      </c>
      <c r="G3205" s="7">
        <v>32856</v>
      </c>
    </row>
    <row r="3206" spans="1:7" ht="17.25" x14ac:dyDescent="0.3">
      <c r="A3206" s="4" t="s">
        <v>58</v>
      </c>
      <c r="B3206" s="5" t="s">
        <v>42</v>
      </c>
      <c r="C3206" s="6" t="s">
        <v>43</v>
      </c>
      <c r="D3206" s="5" t="s">
        <v>45</v>
      </c>
      <c r="E3206" s="5" t="s">
        <v>8</v>
      </c>
      <c r="F3206" s="5" t="s">
        <v>9</v>
      </c>
      <c r="G3206" s="7">
        <v>26450</v>
      </c>
    </row>
    <row r="3207" spans="1:7" ht="17.25" x14ac:dyDescent="0.3">
      <c r="A3207" s="4" t="s">
        <v>58</v>
      </c>
      <c r="B3207" s="5" t="s">
        <v>42</v>
      </c>
      <c r="C3207" s="6" t="s">
        <v>43</v>
      </c>
      <c r="D3207" s="5" t="s">
        <v>45</v>
      </c>
      <c r="E3207" s="5" t="s">
        <v>10</v>
      </c>
      <c r="F3207" s="5" t="s">
        <v>9</v>
      </c>
      <c r="G3207" s="7">
        <v>18626</v>
      </c>
    </row>
    <row r="3208" spans="1:7" ht="17.25" x14ac:dyDescent="0.3">
      <c r="A3208" s="4" t="s">
        <v>58</v>
      </c>
      <c r="B3208" s="5" t="s">
        <v>42</v>
      </c>
      <c r="C3208" s="6" t="s">
        <v>43</v>
      </c>
      <c r="D3208" s="5" t="s">
        <v>45</v>
      </c>
      <c r="E3208" s="5" t="s">
        <v>11</v>
      </c>
      <c r="F3208" s="5" t="s">
        <v>9</v>
      </c>
      <c r="G3208" s="7">
        <v>11746</v>
      </c>
    </row>
    <row r="3209" spans="1:7" ht="17.25" x14ac:dyDescent="0.3">
      <c r="A3209" s="4" t="s">
        <v>58</v>
      </c>
      <c r="B3209" s="5" t="s">
        <v>42</v>
      </c>
      <c r="C3209" s="6" t="s">
        <v>43</v>
      </c>
      <c r="D3209" s="5" t="s">
        <v>45</v>
      </c>
      <c r="E3209" s="5" t="s">
        <v>12</v>
      </c>
      <c r="F3209" s="5" t="s">
        <v>13</v>
      </c>
      <c r="G3209" s="7">
        <v>18305</v>
      </c>
    </row>
    <row r="3210" spans="1:7" ht="17.25" x14ac:dyDescent="0.3">
      <c r="A3210" s="4" t="s">
        <v>58</v>
      </c>
      <c r="B3210" s="5" t="s">
        <v>42</v>
      </c>
      <c r="C3210" s="6" t="s">
        <v>43</v>
      </c>
      <c r="D3210" s="5" t="s">
        <v>45</v>
      </c>
      <c r="E3210" s="5" t="s">
        <v>14</v>
      </c>
      <c r="F3210" s="5" t="s">
        <v>13</v>
      </c>
      <c r="G3210" s="7">
        <v>12557</v>
      </c>
    </row>
    <row r="3211" spans="1:7" ht="17.25" x14ac:dyDescent="0.3">
      <c r="A3211" s="4" t="s">
        <v>58</v>
      </c>
      <c r="B3211" s="5" t="s">
        <v>42</v>
      </c>
      <c r="C3211" s="6" t="s">
        <v>43</v>
      </c>
      <c r="D3211" s="5" t="s">
        <v>45</v>
      </c>
      <c r="E3211" s="5" t="s">
        <v>15</v>
      </c>
      <c r="F3211" s="5" t="s">
        <v>13</v>
      </c>
      <c r="G3211" s="7">
        <v>12062</v>
      </c>
    </row>
    <row r="3212" spans="1:7" ht="17.25" x14ac:dyDescent="0.3">
      <c r="A3212" s="4" t="s">
        <v>58</v>
      </c>
      <c r="B3212" s="5" t="s">
        <v>42</v>
      </c>
      <c r="C3212" s="6" t="s">
        <v>43</v>
      </c>
      <c r="D3212" s="5" t="s">
        <v>45</v>
      </c>
      <c r="E3212" s="5" t="s">
        <v>16</v>
      </c>
      <c r="F3212" s="5" t="s">
        <v>17</v>
      </c>
      <c r="G3212" s="7">
        <v>7293</v>
      </c>
    </row>
    <row r="3213" spans="1:7" ht="17.25" x14ac:dyDescent="0.3">
      <c r="A3213" s="4" t="s">
        <v>58</v>
      </c>
      <c r="B3213" s="5" t="s">
        <v>42</v>
      </c>
      <c r="C3213" s="6" t="s">
        <v>43</v>
      </c>
      <c r="D3213" s="5" t="s">
        <v>45</v>
      </c>
      <c r="E3213" s="5" t="s">
        <v>18</v>
      </c>
      <c r="F3213" s="5" t="s">
        <v>17</v>
      </c>
      <c r="G3213" s="7">
        <v>7631</v>
      </c>
    </row>
    <row r="3214" spans="1:7" ht="17.25" x14ac:dyDescent="0.3">
      <c r="A3214" s="4" t="s">
        <v>58</v>
      </c>
      <c r="B3214" s="5" t="s">
        <v>42</v>
      </c>
      <c r="C3214" s="6" t="s">
        <v>43</v>
      </c>
      <c r="D3214" s="5" t="s">
        <v>45</v>
      </c>
      <c r="E3214" s="5" t="s">
        <v>19</v>
      </c>
      <c r="F3214" s="5" t="s">
        <v>17</v>
      </c>
      <c r="G3214" s="7">
        <v>33528</v>
      </c>
    </row>
    <row r="3215" spans="1:7" ht="17.25" x14ac:dyDescent="0.3">
      <c r="A3215" s="4" t="s">
        <v>58</v>
      </c>
      <c r="B3215" s="5" t="s">
        <v>42</v>
      </c>
      <c r="C3215" s="6" t="s">
        <v>43</v>
      </c>
      <c r="D3215" s="5" t="s">
        <v>45</v>
      </c>
      <c r="E3215" s="5" t="s">
        <v>20</v>
      </c>
      <c r="F3215" s="5" t="s">
        <v>21</v>
      </c>
      <c r="G3215" s="7">
        <v>11203</v>
      </c>
    </row>
    <row r="3216" spans="1:7" ht="17.25" x14ac:dyDescent="0.3">
      <c r="A3216" s="4" t="s">
        <v>58</v>
      </c>
      <c r="B3216" s="5" t="s">
        <v>42</v>
      </c>
      <c r="C3216" s="6" t="s">
        <v>43</v>
      </c>
      <c r="D3216" s="5" t="s">
        <v>45</v>
      </c>
      <c r="E3216" s="5" t="s">
        <v>22</v>
      </c>
      <c r="F3216" s="5" t="s">
        <v>21</v>
      </c>
      <c r="G3216" s="7">
        <v>24294</v>
      </c>
    </row>
    <row r="3217" spans="1:7" ht="17.25" x14ac:dyDescent="0.3">
      <c r="A3217" s="4" t="s">
        <v>58</v>
      </c>
      <c r="B3217" s="5" t="s">
        <v>42</v>
      </c>
      <c r="C3217" s="6" t="s">
        <v>43</v>
      </c>
      <c r="D3217" s="5" t="s">
        <v>45</v>
      </c>
      <c r="E3217" s="5" t="s">
        <v>23</v>
      </c>
      <c r="F3217" s="5" t="s">
        <v>21</v>
      </c>
      <c r="G3217" s="7">
        <v>33451</v>
      </c>
    </row>
    <row r="3218" spans="1:7" ht="17.25" x14ac:dyDescent="0.3">
      <c r="A3218" s="4" t="s">
        <v>55</v>
      </c>
      <c r="B3218" s="5" t="s">
        <v>42</v>
      </c>
      <c r="C3218" s="6" t="s">
        <v>43</v>
      </c>
      <c r="D3218" s="5" t="s">
        <v>46</v>
      </c>
      <c r="E3218" s="5" t="s">
        <v>8</v>
      </c>
      <c r="F3218" s="5" t="s">
        <v>9</v>
      </c>
      <c r="G3218" s="7">
        <v>2491</v>
      </c>
    </row>
    <row r="3219" spans="1:7" ht="17.25" x14ac:dyDescent="0.3">
      <c r="A3219" s="4" t="s">
        <v>55</v>
      </c>
      <c r="B3219" s="5" t="s">
        <v>42</v>
      </c>
      <c r="C3219" s="6" t="s">
        <v>43</v>
      </c>
      <c r="D3219" s="5" t="s">
        <v>46</v>
      </c>
      <c r="E3219" s="5" t="s">
        <v>10</v>
      </c>
      <c r="F3219" s="5" t="s">
        <v>9</v>
      </c>
      <c r="G3219" s="7">
        <v>2519</v>
      </c>
    </row>
    <row r="3220" spans="1:7" ht="17.25" x14ac:dyDescent="0.3">
      <c r="A3220" s="4" t="s">
        <v>55</v>
      </c>
      <c r="B3220" s="5" t="s">
        <v>42</v>
      </c>
      <c r="C3220" s="6" t="s">
        <v>43</v>
      </c>
      <c r="D3220" s="5" t="s">
        <v>46</v>
      </c>
      <c r="E3220" s="5" t="s">
        <v>11</v>
      </c>
      <c r="F3220" s="5" t="s">
        <v>9</v>
      </c>
      <c r="G3220" s="7">
        <v>4269</v>
      </c>
    </row>
    <row r="3221" spans="1:7" ht="17.25" x14ac:dyDescent="0.3">
      <c r="A3221" s="4" t="s">
        <v>55</v>
      </c>
      <c r="B3221" s="5" t="s">
        <v>42</v>
      </c>
      <c r="C3221" s="6" t="s">
        <v>43</v>
      </c>
      <c r="D3221" s="5" t="s">
        <v>46</v>
      </c>
      <c r="E3221" s="5" t="s">
        <v>12</v>
      </c>
      <c r="F3221" s="5" t="s">
        <v>13</v>
      </c>
      <c r="G3221" s="7">
        <v>3685</v>
      </c>
    </row>
    <row r="3222" spans="1:7" ht="17.25" x14ac:dyDescent="0.3">
      <c r="A3222" s="4" t="s">
        <v>55</v>
      </c>
      <c r="B3222" s="5" t="s">
        <v>42</v>
      </c>
      <c r="C3222" s="6" t="s">
        <v>43</v>
      </c>
      <c r="D3222" s="5" t="s">
        <v>46</v>
      </c>
      <c r="E3222" s="5" t="s">
        <v>14</v>
      </c>
      <c r="F3222" s="5" t="s">
        <v>13</v>
      </c>
      <c r="G3222" s="7">
        <v>1218</v>
      </c>
    </row>
    <row r="3223" spans="1:7" ht="17.25" x14ac:dyDescent="0.3">
      <c r="A3223" s="4" t="s">
        <v>55</v>
      </c>
      <c r="B3223" s="5" t="s">
        <v>42</v>
      </c>
      <c r="C3223" s="6" t="s">
        <v>43</v>
      </c>
      <c r="D3223" s="5" t="s">
        <v>46</v>
      </c>
      <c r="E3223" s="5" t="s">
        <v>15</v>
      </c>
      <c r="F3223" s="5" t="s">
        <v>13</v>
      </c>
      <c r="G3223" s="7">
        <v>2097</v>
      </c>
    </row>
    <row r="3224" spans="1:7" ht="17.25" x14ac:dyDescent="0.3">
      <c r="A3224" s="4" t="s">
        <v>55</v>
      </c>
      <c r="B3224" s="5" t="s">
        <v>42</v>
      </c>
      <c r="C3224" s="6" t="s">
        <v>43</v>
      </c>
      <c r="D3224" s="5" t="s">
        <v>46</v>
      </c>
      <c r="E3224" s="5" t="s">
        <v>16</v>
      </c>
      <c r="F3224" s="5" t="s">
        <v>17</v>
      </c>
      <c r="G3224" s="7">
        <v>3255</v>
      </c>
    </row>
    <row r="3225" spans="1:7" ht="17.25" x14ac:dyDescent="0.3">
      <c r="A3225" s="4" t="s">
        <v>55</v>
      </c>
      <c r="B3225" s="5" t="s">
        <v>42</v>
      </c>
      <c r="C3225" s="6" t="s">
        <v>43</v>
      </c>
      <c r="D3225" s="5" t="s">
        <v>46</v>
      </c>
      <c r="E3225" s="5" t="s">
        <v>18</v>
      </c>
      <c r="F3225" s="5" t="s">
        <v>17</v>
      </c>
      <c r="G3225" s="7">
        <v>5624</v>
      </c>
    </row>
    <row r="3226" spans="1:7" ht="17.25" x14ac:dyDescent="0.3">
      <c r="A3226" s="4" t="s">
        <v>55</v>
      </c>
      <c r="B3226" s="5" t="s">
        <v>42</v>
      </c>
      <c r="C3226" s="6" t="s">
        <v>43</v>
      </c>
      <c r="D3226" s="5" t="s">
        <v>46</v>
      </c>
      <c r="E3226" s="5" t="s">
        <v>19</v>
      </c>
      <c r="F3226" s="5" t="s">
        <v>17</v>
      </c>
      <c r="G3226" s="7">
        <v>2383</v>
      </c>
    </row>
    <row r="3227" spans="1:7" ht="17.25" x14ac:dyDescent="0.3">
      <c r="A3227" s="4" t="s">
        <v>55</v>
      </c>
      <c r="B3227" s="5" t="s">
        <v>42</v>
      </c>
      <c r="C3227" s="6" t="s">
        <v>43</v>
      </c>
      <c r="D3227" s="5" t="s">
        <v>46</v>
      </c>
      <c r="E3227" s="5" t="s">
        <v>20</v>
      </c>
      <c r="F3227" s="5" t="s">
        <v>21</v>
      </c>
      <c r="G3227" s="7">
        <v>1246</v>
      </c>
    </row>
    <row r="3228" spans="1:7" ht="17.25" x14ac:dyDescent="0.3">
      <c r="A3228" s="4" t="s">
        <v>55</v>
      </c>
      <c r="B3228" s="5" t="s">
        <v>42</v>
      </c>
      <c r="C3228" s="6" t="s">
        <v>43</v>
      </c>
      <c r="D3228" s="5" t="s">
        <v>46</v>
      </c>
      <c r="E3228" s="5" t="s">
        <v>22</v>
      </c>
      <c r="F3228" s="5" t="s">
        <v>21</v>
      </c>
      <c r="G3228" s="7">
        <v>3711</v>
      </c>
    </row>
    <row r="3229" spans="1:7" ht="17.25" x14ac:dyDescent="0.3">
      <c r="A3229" s="4" t="s">
        <v>55</v>
      </c>
      <c r="B3229" s="5" t="s">
        <v>42</v>
      </c>
      <c r="C3229" s="6" t="s">
        <v>43</v>
      </c>
      <c r="D3229" s="5" t="s">
        <v>46</v>
      </c>
      <c r="E3229" s="5" t="s">
        <v>23</v>
      </c>
      <c r="F3229" s="5" t="s">
        <v>21</v>
      </c>
      <c r="G3229" s="7">
        <v>3739</v>
      </c>
    </row>
    <row r="3230" spans="1:7" ht="17.25" x14ac:dyDescent="0.3">
      <c r="A3230" s="4" t="s">
        <v>56</v>
      </c>
      <c r="B3230" s="5" t="s">
        <v>42</v>
      </c>
      <c r="C3230" s="6" t="s">
        <v>43</v>
      </c>
      <c r="D3230" s="5" t="s">
        <v>46</v>
      </c>
      <c r="E3230" s="5" t="s">
        <v>8</v>
      </c>
      <c r="F3230" s="5" t="s">
        <v>9</v>
      </c>
      <c r="G3230" s="7">
        <v>39255</v>
      </c>
    </row>
    <row r="3231" spans="1:7" ht="17.25" x14ac:dyDescent="0.3">
      <c r="A3231" s="4" t="s">
        <v>56</v>
      </c>
      <c r="B3231" s="5" t="s">
        <v>42</v>
      </c>
      <c r="C3231" s="6" t="s">
        <v>43</v>
      </c>
      <c r="D3231" s="5" t="s">
        <v>46</v>
      </c>
      <c r="E3231" s="5" t="s">
        <v>10</v>
      </c>
      <c r="F3231" s="5" t="s">
        <v>9</v>
      </c>
      <c r="G3231" s="7">
        <v>30480</v>
      </c>
    </row>
    <row r="3232" spans="1:7" ht="17.25" x14ac:dyDescent="0.3">
      <c r="A3232" s="4" t="s">
        <v>56</v>
      </c>
      <c r="B3232" s="5" t="s">
        <v>42</v>
      </c>
      <c r="C3232" s="6" t="s">
        <v>43</v>
      </c>
      <c r="D3232" s="5" t="s">
        <v>46</v>
      </c>
      <c r="E3232" s="5" t="s">
        <v>11</v>
      </c>
      <c r="F3232" s="5" t="s">
        <v>9</v>
      </c>
      <c r="G3232" s="7">
        <v>11542</v>
      </c>
    </row>
    <row r="3233" spans="1:7" ht="17.25" x14ac:dyDescent="0.3">
      <c r="A3233" s="4" t="s">
        <v>56</v>
      </c>
      <c r="B3233" s="5" t="s">
        <v>42</v>
      </c>
      <c r="C3233" s="6" t="s">
        <v>43</v>
      </c>
      <c r="D3233" s="5" t="s">
        <v>46</v>
      </c>
      <c r="E3233" s="5" t="s">
        <v>12</v>
      </c>
      <c r="F3233" s="5" t="s">
        <v>13</v>
      </c>
      <c r="G3233" s="7">
        <v>19275</v>
      </c>
    </row>
    <row r="3234" spans="1:7" ht="17.25" x14ac:dyDescent="0.3">
      <c r="A3234" s="4" t="s">
        <v>56</v>
      </c>
      <c r="B3234" s="5" t="s">
        <v>42</v>
      </c>
      <c r="C3234" s="6" t="s">
        <v>43</v>
      </c>
      <c r="D3234" s="5" t="s">
        <v>46</v>
      </c>
      <c r="E3234" s="5" t="s">
        <v>14</v>
      </c>
      <c r="F3234" s="5" t="s">
        <v>13</v>
      </c>
      <c r="G3234" s="7">
        <v>43193</v>
      </c>
    </row>
    <row r="3235" spans="1:7" ht="17.25" x14ac:dyDescent="0.3">
      <c r="A3235" s="4" t="s">
        <v>56</v>
      </c>
      <c r="B3235" s="5" t="s">
        <v>42</v>
      </c>
      <c r="C3235" s="6" t="s">
        <v>43</v>
      </c>
      <c r="D3235" s="5" t="s">
        <v>46</v>
      </c>
      <c r="E3235" s="5" t="s">
        <v>15</v>
      </c>
      <c r="F3235" s="5" t="s">
        <v>13</v>
      </c>
      <c r="G3235" s="7">
        <v>16959</v>
      </c>
    </row>
    <row r="3236" spans="1:7" ht="17.25" x14ac:dyDescent="0.3">
      <c r="A3236" s="4" t="s">
        <v>56</v>
      </c>
      <c r="B3236" s="5" t="s">
        <v>42</v>
      </c>
      <c r="C3236" s="6" t="s">
        <v>43</v>
      </c>
      <c r="D3236" s="5" t="s">
        <v>46</v>
      </c>
      <c r="E3236" s="5" t="s">
        <v>16</v>
      </c>
      <c r="F3236" s="5" t="s">
        <v>17</v>
      </c>
      <c r="G3236" s="7">
        <v>25985</v>
      </c>
    </row>
    <row r="3237" spans="1:7" ht="17.25" x14ac:dyDescent="0.3">
      <c r="A3237" s="4" t="s">
        <v>56</v>
      </c>
      <c r="B3237" s="5" t="s">
        <v>42</v>
      </c>
      <c r="C3237" s="6" t="s">
        <v>43</v>
      </c>
      <c r="D3237" s="5" t="s">
        <v>46</v>
      </c>
      <c r="E3237" s="5" t="s">
        <v>18</v>
      </c>
      <c r="F3237" s="5" t="s">
        <v>17</v>
      </c>
      <c r="G3237" s="7">
        <v>17205</v>
      </c>
    </row>
    <row r="3238" spans="1:7" ht="17.25" x14ac:dyDescent="0.3">
      <c r="A3238" s="4" t="s">
        <v>56</v>
      </c>
      <c r="B3238" s="5" t="s">
        <v>42</v>
      </c>
      <c r="C3238" s="6" t="s">
        <v>43</v>
      </c>
      <c r="D3238" s="5" t="s">
        <v>46</v>
      </c>
      <c r="E3238" s="5" t="s">
        <v>19</v>
      </c>
      <c r="F3238" s="5" t="s">
        <v>17</v>
      </c>
      <c r="G3238" s="7">
        <v>20008</v>
      </c>
    </row>
    <row r="3239" spans="1:7" ht="17.25" x14ac:dyDescent="0.3">
      <c r="A3239" s="4" t="s">
        <v>56</v>
      </c>
      <c r="B3239" s="5" t="s">
        <v>42</v>
      </c>
      <c r="C3239" s="6" t="s">
        <v>43</v>
      </c>
      <c r="D3239" s="5" t="s">
        <v>46</v>
      </c>
      <c r="E3239" s="5" t="s">
        <v>20</v>
      </c>
      <c r="F3239" s="5" t="s">
        <v>21</v>
      </c>
      <c r="G3239" s="7">
        <v>36682</v>
      </c>
    </row>
    <row r="3240" spans="1:7" ht="17.25" x14ac:dyDescent="0.3">
      <c r="A3240" s="4" t="s">
        <v>56</v>
      </c>
      <c r="B3240" s="5" t="s">
        <v>42</v>
      </c>
      <c r="C3240" s="6" t="s">
        <v>43</v>
      </c>
      <c r="D3240" s="5" t="s">
        <v>46</v>
      </c>
      <c r="E3240" s="5" t="s">
        <v>22</v>
      </c>
      <c r="F3240" s="5" t="s">
        <v>21</v>
      </c>
      <c r="G3240" s="7">
        <v>17644</v>
      </c>
    </row>
    <row r="3241" spans="1:7" ht="17.25" x14ac:dyDescent="0.3">
      <c r="A3241" s="4" t="s">
        <v>56</v>
      </c>
      <c r="B3241" s="5" t="s">
        <v>42</v>
      </c>
      <c r="C3241" s="6" t="s">
        <v>43</v>
      </c>
      <c r="D3241" s="5" t="s">
        <v>46</v>
      </c>
      <c r="E3241" s="5" t="s">
        <v>23</v>
      </c>
      <c r="F3241" s="5" t="s">
        <v>21</v>
      </c>
      <c r="G3241" s="7">
        <v>27950</v>
      </c>
    </row>
    <row r="3242" spans="1:7" ht="17.25" x14ac:dyDescent="0.3">
      <c r="A3242" s="4" t="s">
        <v>57</v>
      </c>
      <c r="B3242" s="5" t="s">
        <v>42</v>
      </c>
      <c r="C3242" s="6" t="s">
        <v>43</v>
      </c>
      <c r="D3242" s="5" t="s">
        <v>46</v>
      </c>
      <c r="E3242" s="5" t="s">
        <v>8</v>
      </c>
      <c r="F3242" s="5" t="s">
        <v>9</v>
      </c>
      <c r="G3242" s="7">
        <v>7905</v>
      </c>
    </row>
    <row r="3243" spans="1:7" ht="17.25" x14ac:dyDescent="0.3">
      <c r="A3243" s="4" t="s">
        <v>57</v>
      </c>
      <c r="B3243" s="5" t="s">
        <v>42</v>
      </c>
      <c r="C3243" s="6" t="s">
        <v>43</v>
      </c>
      <c r="D3243" s="5" t="s">
        <v>46</v>
      </c>
      <c r="E3243" s="5" t="s">
        <v>10</v>
      </c>
      <c r="F3243" s="5" t="s">
        <v>9</v>
      </c>
      <c r="G3243" s="7">
        <v>40908</v>
      </c>
    </row>
    <row r="3244" spans="1:7" ht="17.25" x14ac:dyDescent="0.3">
      <c r="A3244" s="4" t="s">
        <v>57</v>
      </c>
      <c r="B3244" s="5" t="s">
        <v>42</v>
      </c>
      <c r="C3244" s="6" t="s">
        <v>43</v>
      </c>
      <c r="D3244" s="5" t="s">
        <v>46</v>
      </c>
      <c r="E3244" s="5" t="s">
        <v>11</v>
      </c>
      <c r="F3244" s="5" t="s">
        <v>9</v>
      </c>
      <c r="G3244" s="7">
        <v>7806</v>
      </c>
    </row>
    <row r="3245" spans="1:7" ht="17.25" x14ac:dyDescent="0.3">
      <c r="A3245" s="4" t="s">
        <v>57</v>
      </c>
      <c r="B3245" s="5" t="s">
        <v>42</v>
      </c>
      <c r="C3245" s="6" t="s">
        <v>43</v>
      </c>
      <c r="D3245" s="5" t="s">
        <v>46</v>
      </c>
      <c r="E3245" s="5" t="s">
        <v>12</v>
      </c>
      <c r="F3245" s="5" t="s">
        <v>13</v>
      </c>
      <c r="G3245" s="7">
        <v>25638</v>
      </c>
    </row>
    <row r="3246" spans="1:7" ht="17.25" x14ac:dyDescent="0.3">
      <c r="A3246" s="4" t="s">
        <v>57</v>
      </c>
      <c r="B3246" s="5" t="s">
        <v>42</v>
      </c>
      <c r="C3246" s="6" t="s">
        <v>43</v>
      </c>
      <c r="D3246" s="5" t="s">
        <v>46</v>
      </c>
      <c r="E3246" s="5" t="s">
        <v>14</v>
      </c>
      <c r="F3246" s="5" t="s">
        <v>13</v>
      </c>
      <c r="G3246" s="7">
        <v>23552</v>
      </c>
    </row>
    <row r="3247" spans="1:7" ht="17.25" x14ac:dyDescent="0.3">
      <c r="A3247" s="4" t="s">
        <v>57</v>
      </c>
      <c r="B3247" s="5" t="s">
        <v>42</v>
      </c>
      <c r="C3247" s="6" t="s">
        <v>43</v>
      </c>
      <c r="D3247" s="5" t="s">
        <v>46</v>
      </c>
      <c r="E3247" s="5" t="s">
        <v>15</v>
      </c>
      <c r="F3247" s="5" t="s">
        <v>13</v>
      </c>
      <c r="G3247" s="7">
        <v>30418</v>
      </c>
    </row>
    <row r="3248" spans="1:7" ht="17.25" x14ac:dyDescent="0.3">
      <c r="A3248" s="4" t="s">
        <v>57</v>
      </c>
      <c r="B3248" s="5" t="s">
        <v>42</v>
      </c>
      <c r="C3248" s="6" t="s">
        <v>43</v>
      </c>
      <c r="D3248" s="5" t="s">
        <v>46</v>
      </c>
      <c r="E3248" s="5" t="s">
        <v>16</v>
      </c>
      <c r="F3248" s="5" t="s">
        <v>17</v>
      </c>
      <c r="G3248" s="7">
        <v>12095</v>
      </c>
    </row>
    <row r="3249" spans="1:7" ht="17.25" x14ac:dyDescent="0.3">
      <c r="A3249" s="4" t="s">
        <v>57</v>
      </c>
      <c r="B3249" s="5" t="s">
        <v>42</v>
      </c>
      <c r="C3249" s="6" t="s">
        <v>43</v>
      </c>
      <c r="D3249" s="5" t="s">
        <v>46</v>
      </c>
      <c r="E3249" s="5" t="s">
        <v>18</v>
      </c>
      <c r="F3249" s="5" t="s">
        <v>17</v>
      </c>
      <c r="G3249" s="7">
        <v>19986</v>
      </c>
    </row>
    <row r="3250" spans="1:7" ht="17.25" x14ac:dyDescent="0.3">
      <c r="A3250" s="4" t="s">
        <v>57</v>
      </c>
      <c r="B3250" s="5" t="s">
        <v>42</v>
      </c>
      <c r="C3250" s="6" t="s">
        <v>43</v>
      </c>
      <c r="D3250" s="5" t="s">
        <v>46</v>
      </c>
      <c r="E3250" s="5" t="s">
        <v>19</v>
      </c>
      <c r="F3250" s="5" t="s">
        <v>17</v>
      </c>
      <c r="G3250" s="7">
        <v>29527</v>
      </c>
    </row>
    <row r="3251" spans="1:7" ht="17.25" x14ac:dyDescent="0.3">
      <c r="A3251" s="4" t="s">
        <v>57</v>
      </c>
      <c r="B3251" s="5" t="s">
        <v>42</v>
      </c>
      <c r="C3251" s="6" t="s">
        <v>43</v>
      </c>
      <c r="D3251" s="5" t="s">
        <v>46</v>
      </c>
      <c r="E3251" s="5" t="s">
        <v>20</v>
      </c>
      <c r="F3251" s="5" t="s">
        <v>21</v>
      </c>
      <c r="G3251" s="7">
        <v>10108</v>
      </c>
    </row>
    <row r="3252" spans="1:7" ht="17.25" x14ac:dyDescent="0.3">
      <c r="A3252" s="4" t="s">
        <v>57</v>
      </c>
      <c r="B3252" s="5" t="s">
        <v>42</v>
      </c>
      <c r="C3252" s="6" t="s">
        <v>43</v>
      </c>
      <c r="D3252" s="5" t="s">
        <v>46</v>
      </c>
      <c r="E3252" s="5" t="s">
        <v>22</v>
      </c>
      <c r="F3252" s="5" t="s">
        <v>21</v>
      </c>
      <c r="G3252" s="7">
        <v>31241</v>
      </c>
    </row>
    <row r="3253" spans="1:7" ht="17.25" x14ac:dyDescent="0.3">
      <c r="A3253" s="4" t="s">
        <v>57</v>
      </c>
      <c r="B3253" s="5" t="s">
        <v>42</v>
      </c>
      <c r="C3253" s="6" t="s">
        <v>43</v>
      </c>
      <c r="D3253" s="5" t="s">
        <v>46</v>
      </c>
      <c r="E3253" s="5" t="s">
        <v>23</v>
      </c>
      <c r="F3253" s="5" t="s">
        <v>21</v>
      </c>
      <c r="G3253" s="7">
        <v>24567</v>
      </c>
    </row>
    <row r="3254" spans="1:7" ht="17.25" x14ac:dyDescent="0.3">
      <c r="A3254" s="4" t="s">
        <v>58</v>
      </c>
      <c r="B3254" s="5" t="s">
        <v>42</v>
      </c>
      <c r="C3254" s="6" t="s">
        <v>43</v>
      </c>
      <c r="D3254" s="5" t="s">
        <v>46</v>
      </c>
      <c r="E3254" s="5" t="s">
        <v>8</v>
      </c>
      <c r="F3254" s="5" t="s">
        <v>9</v>
      </c>
      <c r="G3254" s="7">
        <v>5973</v>
      </c>
    </row>
    <row r="3255" spans="1:7" ht="17.25" x14ac:dyDescent="0.3">
      <c r="A3255" s="4" t="s">
        <v>58</v>
      </c>
      <c r="B3255" s="5" t="s">
        <v>42</v>
      </c>
      <c r="C3255" s="6" t="s">
        <v>43</v>
      </c>
      <c r="D3255" s="5" t="s">
        <v>46</v>
      </c>
      <c r="E3255" s="5" t="s">
        <v>10</v>
      </c>
      <c r="F3255" s="5" t="s">
        <v>9</v>
      </c>
      <c r="G3255" s="7">
        <v>26532</v>
      </c>
    </row>
    <row r="3256" spans="1:7" ht="17.25" x14ac:dyDescent="0.3">
      <c r="A3256" s="4" t="s">
        <v>58</v>
      </c>
      <c r="B3256" s="5" t="s">
        <v>42</v>
      </c>
      <c r="C3256" s="6" t="s">
        <v>43</v>
      </c>
      <c r="D3256" s="5" t="s">
        <v>46</v>
      </c>
      <c r="E3256" s="5" t="s">
        <v>11</v>
      </c>
      <c r="F3256" s="5" t="s">
        <v>9</v>
      </c>
      <c r="G3256" s="7">
        <v>15791</v>
      </c>
    </row>
    <row r="3257" spans="1:7" ht="17.25" x14ac:dyDescent="0.3">
      <c r="A3257" s="4" t="s">
        <v>58</v>
      </c>
      <c r="B3257" s="5" t="s">
        <v>42</v>
      </c>
      <c r="C3257" s="6" t="s">
        <v>43</v>
      </c>
      <c r="D3257" s="5" t="s">
        <v>46</v>
      </c>
      <c r="E3257" s="5" t="s">
        <v>12</v>
      </c>
      <c r="F3257" s="5" t="s">
        <v>13</v>
      </c>
      <c r="G3257" s="7">
        <v>3590</v>
      </c>
    </row>
    <row r="3258" spans="1:7" ht="17.25" x14ac:dyDescent="0.3">
      <c r="A3258" s="4" t="s">
        <v>58</v>
      </c>
      <c r="B3258" s="5" t="s">
        <v>42</v>
      </c>
      <c r="C3258" s="6" t="s">
        <v>43</v>
      </c>
      <c r="D3258" s="5" t="s">
        <v>46</v>
      </c>
      <c r="E3258" s="5" t="s">
        <v>14</v>
      </c>
      <c r="F3258" s="5" t="s">
        <v>13</v>
      </c>
      <c r="G3258" s="7">
        <v>19553</v>
      </c>
    </row>
    <row r="3259" spans="1:7" ht="17.25" x14ac:dyDescent="0.3">
      <c r="A3259" s="4" t="s">
        <v>58</v>
      </c>
      <c r="B3259" s="5" t="s">
        <v>42</v>
      </c>
      <c r="C3259" s="6" t="s">
        <v>43</v>
      </c>
      <c r="D3259" s="5" t="s">
        <v>46</v>
      </c>
      <c r="E3259" s="5" t="s">
        <v>15</v>
      </c>
      <c r="F3259" s="5" t="s">
        <v>13</v>
      </c>
      <c r="G3259" s="7">
        <v>9230</v>
      </c>
    </row>
    <row r="3260" spans="1:7" ht="17.25" x14ac:dyDescent="0.3">
      <c r="A3260" s="4" t="s">
        <v>58</v>
      </c>
      <c r="B3260" s="5" t="s">
        <v>42</v>
      </c>
      <c r="C3260" s="6" t="s">
        <v>43</v>
      </c>
      <c r="D3260" s="5" t="s">
        <v>46</v>
      </c>
      <c r="E3260" s="5" t="s">
        <v>16</v>
      </c>
      <c r="F3260" s="5" t="s">
        <v>17</v>
      </c>
      <c r="G3260" s="7">
        <v>1391</v>
      </c>
    </row>
    <row r="3261" spans="1:7" ht="17.25" x14ac:dyDescent="0.3">
      <c r="A3261" s="4" t="s">
        <v>58</v>
      </c>
      <c r="B3261" s="5" t="s">
        <v>42</v>
      </c>
      <c r="C3261" s="6" t="s">
        <v>43</v>
      </c>
      <c r="D3261" s="5" t="s">
        <v>46</v>
      </c>
      <c r="E3261" s="5" t="s">
        <v>18</v>
      </c>
      <c r="F3261" s="5" t="s">
        <v>17</v>
      </c>
      <c r="G3261" s="7">
        <v>19901</v>
      </c>
    </row>
    <row r="3262" spans="1:7" ht="17.25" x14ac:dyDescent="0.3">
      <c r="A3262" s="4" t="s">
        <v>58</v>
      </c>
      <c r="B3262" s="5" t="s">
        <v>42</v>
      </c>
      <c r="C3262" s="6" t="s">
        <v>43</v>
      </c>
      <c r="D3262" s="5" t="s">
        <v>46</v>
      </c>
      <c r="E3262" s="5" t="s">
        <v>19</v>
      </c>
      <c r="F3262" s="5" t="s">
        <v>17</v>
      </c>
      <c r="G3262" s="7">
        <v>8201</v>
      </c>
    </row>
    <row r="3263" spans="1:7" ht="17.25" x14ac:dyDescent="0.3">
      <c r="A3263" s="4" t="s">
        <v>58</v>
      </c>
      <c r="B3263" s="5" t="s">
        <v>42</v>
      </c>
      <c r="C3263" s="6" t="s">
        <v>43</v>
      </c>
      <c r="D3263" s="5" t="s">
        <v>46</v>
      </c>
      <c r="E3263" s="5" t="s">
        <v>20</v>
      </c>
      <c r="F3263" s="5" t="s">
        <v>21</v>
      </c>
      <c r="G3263" s="7">
        <v>12508</v>
      </c>
    </row>
    <row r="3264" spans="1:7" ht="17.25" x14ac:dyDescent="0.3">
      <c r="A3264" s="4" t="s">
        <v>58</v>
      </c>
      <c r="B3264" s="5" t="s">
        <v>42</v>
      </c>
      <c r="C3264" s="6" t="s">
        <v>43</v>
      </c>
      <c r="D3264" s="5" t="s">
        <v>46</v>
      </c>
      <c r="E3264" s="5" t="s">
        <v>22</v>
      </c>
      <c r="F3264" s="5" t="s">
        <v>21</v>
      </c>
      <c r="G3264" s="7">
        <v>33596</v>
      </c>
    </row>
    <row r="3265" spans="1:7" ht="17.25" x14ac:dyDescent="0.3">
      <c r="A3265" s="4" t="s">
        <v>58</v>
      </c>
      <c r="B3265" s="5" t="s">
        <v>42</v>
      </c>
      <c r="C3265" s="6" t="s">
        <v>43</v>
      </c>
      <c r="D3265" s="5" t="s">
        <v>46</v>
      </c>
      <c r="E3265" s="5" t="s">
        <v>23</v>
      </c>
      <c r="F3265" s="5" t="s">
        <v>21</v>
      </c>
      <c r="G3265" s="7">
        <v>1548</v>
      </c>
    </row>
    <row r="3266" spans="1:7" ht="17.25" x14ac:dyDescent="0.3">
      <c r="A3266" s="4" t="s">
        <v>55</v>
      </c>
      <c r="B3266" s="5" t="s">
        <v>42</v>
      </c>
      <c r="C3266" s="6" t="s">
        <v>43</v>
      </c>
      <c r="D3266" s="5" t="s">
        <v>47</v>
      </c>
      <c r="E3266" s="5" t="s">
        <v>8</v>
      </c>
      <c r="F3266" s="5" t="s">
        <v>9</v>
      </c>
      <c r="G3266" s="7">
        <v>7394</v>
      </c>
    </row>
    <row r="3267" spans="1:7" ht="17.25" x14ac:dyDescent="0.3">
      <c r="A3267" s="4" t="s">
        <v>55</v>
      </c>
      <c r="B3267" s="5" t="s">
        <v>42</v>
      </c>
      <c r="C3267" s="6" t="s">
        <v>43</v>
      </c>
      <c r="D3267" s="5" t="s">
        <v>47</v>
      </c>
      <c r="E3267" s="5" t="s">
        <v>10</v>
      </c>
      <c r="F3267" s="5" t="s">
        <v>9</v>
      </c>
      <c r="G3267" s="7">
        <v>5085</v>
      </c>
    </row>
    <row r="3268" spans="1:7" ht="17.25" x14ac:dyDescent="0.3">
      <c r="A3268" s="4" t="s">
        <v>55</v>
      </c>
      <c r="B3268" s="5" t="s">
        <v>42</v>
      </c>
      <c r="C3268" s="6" t="s">
        <v>43</v>
      </c>
      <c r="D3268" s="5" t="s">
        <v>47</v>
      </c>
      <c r="E3268" s="5" t="s">
        <v>11</v>
      </c>
      <c r="F3268" s="5" t="s">
        <v>9</v>
      </c>
      <c r="G3268" s="7">
        <v>2107</v>
      </c>
    </row>
    <row r="3269" spans="1:7" ht="17.25" x14ac:dyDescent="0.3">
      <c r="A3269" s="4" t="s">
        <v>55</v>
      </c>
      <c r="B3269" s="5" t="s">
        <v>42</v>
      </c>
      <c r="C3269" s="6" t="s">
        <v>43</v>
      </c>
      <c r="D3269" s="5" t="s">
        <v>47</v>
      </c>
      <c r="E3269" s="5" t="s">
        <v>12</v>
      </c>
      <c r="F3269" s="5" t="s">
        <v>13</v>
      </c>
      <c r="G3269" s="7">
        <v>4225</v>
      </c>
    </row>
    <row r="3270" spans="1:7" ht="17.25" x14ac:dyDescent="0.3">
      <c r="A3270" s="4" t="s">
        <v>55</v>
      </c>
      <c r="B3270" s="5" t="s">
        <v>42</v>
      </c>
      <c r="C3270" s="6" t="s">
        <v>43</v>
      </c>
      <c r="D3270" s="5" t="s">
        <v>47</v>
      </c>
      <c r="E3270" s="5" t="s">
        <v>14</v>
      </c>
      <c r="F3270" s="5" t="s">
        <v>13</v>
      </c>
      <c r="G3270" s="7">
        <v>2908</v>
      </c>
    </row>
    <row r="3271" spans="1:7" ht="17.25" x14ac:dyDescent="0.3">
      <c r="A3271" s="4" t="s">
        <v>55</v>
      </c>
      <c r="B3271" s="5" t="s">
        <v>42</v>
      </c>
      <c r="C3271" s="6" t="s">
        <v>43</v>
      </c>
      <c r="D3271" s="5" t="s">
        <v>47</v>
      </c>
      <c r="E3271" s="5" t="s">
        <v>15</v>
      </c>
      <c r="F3271" s="5" t="s">
        <v>13</v>
      </c>
      <c r="G3271" s="7">
        <v>5706</v>
      </c>
    </row>
    <row r="3272" spans="1:7" ht="17.25" x14ac:dyDescent="0.3">
      <c r="A3272" s="4" t="s">
        <v>55</v>
      </c>
      <c r="B3272" s="5" t="s">
        <v>42</v>
      </c>
      <c r="C3272" s="6" t="s">
        <v>43</v>
      </c>
      <c r="D3272" s="5" t="s">
        <v>47</v>
      </c>
      <c r="E3272" s="5" t="s">
        <v>16</v>
      </c>
      <c r="F3272" s="5" t="s">
        <v>17</v>
      </c>
      <c r="G3272" s="7">
        <v>2890</v>
      </c>
    </row>
    <row r="3273" spans="1:7" ht="17.25" x14ac:dyDescent="0.3">
      <c r="A3273" s="4" t="s">
        <v>55</v>
      </c>
      <c r="B3273" s="5" t="s">
        <v>42</v>
      </c>
      <c r="C3273" s="6" t="s">
        <v>43</v>
      </c>
      <c r="D3273" s="5" t="s">
        <v>47</v>
      </c>
      <c r="E3273" s="5" t="s">
        <v>18</v>
      </c>
      <c r="F3273" s="5" t="s">
        <v>17</v>
      </c>
      <c r="G3273" s="7">
        <v>3836</v>
      </c>
    </row>
    <row r="3274" spans="1:7" ht="17.25" x14ac:dyDescent="0.3">
      <c r="A3274" s="4" t="s">
        <v>55</v>
      </c>
      <c r="B3274" s="5" t="s">
        <v>42</v>
      </c>
      <c r="C3274" s="6" t="s">
        <v>43</v>
      </c>
      <c r="D3274" s="5" t="s">
        <v>47</v>
      </c>
      <c r="E3274" s="5" t="s">
        <v>19</v>
      </c>
      <c r="F3274" s="5" t="s">
        <v>17</v>
      </c>
      <c r="G3274" s="7">
        <v>7334</v>
      </c>
    </row>
    <row r="3275" spans="1:7" ht="17.25" x14ac:dyDescent="0.3">
      <c r="A3275" s="4" t="s">
        <v>55</v>
      </c>
      <c r="B3275" s="5" t="s">
        <v>42</v>
      </c>
      <c r="C3275" s="6" t="s">
        <v>43</v>
      </c>
      <c r="D3275" s="5" t="s">
        <v>47</v>
      </c>
      <c r="E3275" s="5" t="s">
        <v>20</v>
      </c>
      <c r="F3275" s="5" t="s">
        <v>21</v>
      </c>
      <c r="G3275" s="7">
        <v>1134</v>
      </c>
    </row>
    <row r="3276" spans="1:7" ht="17.25" x14ac:dyDescent="0.3">
      <c r="A3276" s="4" t="s">
        <v>55</v>
      </c>
      <c r="B3276" s="5" t="s">
        <v>42</v>
      </c>
      <c r="C3276" s="6" t="s">
        <v>43</v>
      </c>
      <c r="D3276" s="5" t="s">
        <v>47</v>
      </c>
      <c r="E3276" s="5" t="s">
        <v>22</v>
      </c>
      <c r="F3276" s="5" t="s">
        <v>21</v>
      </c>
      <c r="G3276" s="7">
        <v>6218</v>
      </c>
    </row>
    <row r="3277" spans="1:7" ht="17.25" x14ac:dyDescent="0.3">
      <c r="A3277" s="4" t="s">
        <v>55</v>
      </c>
      <c r="B3277" s="5" t="s">
        <v>42</v>
      </c>
      <c r="C3277" s="6" t="s">
        <v>43</v>
      </c>
      <c r="D3277" s="5" t="s">
        <v>47</v>
      </c>
      <c r="E3277" s="5" t="s">
        <v>23</v>
      </c>
      <c r="F3277" s="5" t="s">
        <v>21</v>
      </c>
      <c r="G3277" s="7">
        <v>1326</v>
      </c>
    </row>
    <row r="3278" spans="1:7" ht="17.25" x14ac:dyDescent="0.3">
      <c r="A3278" s="4" t="s">
        <v>56</v>
      </c>
      <c r="B3278" s="5" t="s">
        <v>42</v>
      </c>
      <c r="C3278" s="6" t="s">
        <v>43</v>
      </c>
      <c r="D3278" s="5" t="s">
        <v>47</v>
      </c>
      <c r="E3278" s="5" t="s">
        <v>8</v>
      </c>
      <c r="F3278" s="5" t="s">
        <v>9</v>
      </c>
      <c r="G3278" s="7">
        <v>1276</v>
      </c>
    </row>
    <row r="3279" spans="1:7" ht="17.25" x14ac:dyDescent="0.3">
      <c r="A3279" s="4" t="s">
        <v>56</v>
      </c>
      <c r="B3279" s="5" t="s">
        <v>42</v>
      </c>
      <c r="C3279" s="6" t="s">
        <v>43</v>
      </c>
      <c r="D3279" s="5" t="s">
        <v>47</v>
      </c>
      <c r="E3279" s="5" t="s">
        <v>10</v>
      </c>
      <c r="F3279" s="5" t="s">
        <v>9</v>
      </c>
      <c r="G3279" s="7">
        <v>38160</v>
      </c>
    </row>
    <row r="3280" spans="1:7" ht="17.25" x14ac:dyDescent="0.3">
      <c r="A3280" s="4" t="s">
        <v>56</v>
      </c>
      <c r="B3280" s="5" t="s">
        <v>42</v>
      </c>
      <c r="C3280" s="6" t="s">
        <v>43</v>
      </c>
      <c r="D3280" s="5" t="s">
        <v>47</v>
      </c>
      <c r="E3280" s="5" t="s">
        <v>11</v>
      </c>
      <c r="F3280" s="5" t="s">
        <v>9</v>
      </c>
      <c r="G3280" s="7">
        <v>24189</v>
      </c>
    </row>
    <row r="3281" spans="1:7" ht="17.25" x14ac:dyDescent="0.3">
      <c r="A3281" s="4" t="s">
        <v>56</v>
      </c>
      <c r="B3281" s="5" t="s">
        <v>42</v>
      </c>
      <c r="C3281" s="6" t="s">
        <v>43</v>
      </c>
      <c r="D3281" s="5" t="s">
        <v>47</v>
      </c>
      <c r="E3281" s="5" t="s">
        <v>12</v>
      </c>
      <c r="F3281" s="5" t="s">
        <v>13</v>
      </c>
      <c r="G3281" s="7">
        <v>15555</v>
      </c>
    </row>
    <row r="3282" spans="1:7" ht="17.25" x14ac:dyDescent="0.3">
      <c r="A3282" s="4" t="s">
        <v>56</v>
      </c>
      <c r="B3282" s="5" t="s">
        <v>42</v>
      </c>
      <c r="C3282" s="6" t="s">
        <v>43</v>
      </c>
      <c r="D3282" s="5" t="s">
        <v>47</v>
      </c>
      <c r="E3282" s="5" t="s">
        <v>14</v>
      </c>
      <c r="F3282" s="5" t="s">
        <v>13</v>
      </c>
      <c r="G3282" s="7">
        <v>15253</v>
      </c>
    </row>
    <row r="3283" spans="1:7" ht="17.25" x14ac:dyDescent="0.3">
      <c r="A3283" s="4" t="s">
        <v>56</v>
      </c>
      <c r="B3283" s="5" t="s">
        <v>42</v>
      </c>
      <c r="C3283" s="6" t="s">
        <v>43</v>
      </c>
      <c r="D3283" s="5" t="s">
        <v>47</v>
      </c>
      <c r="E3283" s="5" t="s">
        <v>15</v>
      </c>
      <c r="F3283" s="5" t="s">
        <v>13</v>
      </c>
      <c r="G3283" s="7">
        <v>39109</v>
      </c>
    </row>
    <row r="3284" spans="1:7" ht="17.25" x14ac:dyDescent="0.3">
      <c r="A3284" s="4" t="s">
        <v>56</v>
      </c>
      <c r="B3284" s="5" t="s">
        <v>42</v>
      </c>
      <c r="C3284" s="6" t="s">
        <v>43</v>
      </c>
      <c r="D3284" s="5" t="s">
        <v>47</v>
      </c>
      <c r="E3284" s="5" t="s">
        <v>16</v>
      </c>
      <c r="F3284" s="5" t="s">
        <v>17</v>
      </c>
      <c r="G3284" s="7">
        <v>36221</v>
      </c>
    </row>
    <row r="3285" spans="1:7" ht="17.25" x14ac:dyDescent="0.3">
      <c r="A3285" s="4" t="s">
        <v>56</v>
      </c>
      <c r="B3285" s="5" t="s">
        <v>42</v>
      </c>
      <c r="C3285" s="6" t="s">
        <v>43</v>
      </c>
      <c r="D3285" s="5" t="s">
        <v>47</v>
      </c>
      <c r="E3285" s="5" t="s">
        <v>18</v>
      </c>
      <c r="F3285" s="5" t="s">
        <v>17</v>
      </c>
      <c r="G3285" s="7">
        <v>34364</v>
      </c>
    </row>
    <row r="3286" spans="1:7" ht="17.25" x14ac:dyDescent="0.3">
      <c r="A3286" s="4" t="s">
        <v>56</v>
      </c>
      <c r="B3286" s="5" t="s">
        <v>42</v>
      </c>
      <c r="C3286" s="6" t="s">
        <v>43</v>
      </c>
      <c r="D3286" s="5" t="s">
        <v>47</v>
      </c>
      <c r="E3286" s="5" t="s">
        <v>19</v>
      </c>
      <c r="F3286" s="5" t="s">
        <v>17</v>
      </c>
      <c r="G3286" s="7">
        <v>19174</v>
      </c>
    </row>
    <row r="3287" spans="1:7" ht="17.25" x14ac:dyDescent="0.3">
      <c r="A3287" s="4" t="s">
        <v>56</v>
      </c>
      <c r="B3287" s="5" t="s">
        <v>42</v>
      </c>
      <c r="C3287" s="6" t="s">
        <v>43</v>
      </c>
      <c r="D3287" s="5" t="s">
        <v>47</v>
      </c>
      <c r="E3287" s="5" t="s">
        <v>20</v>
      </c>
      <c r="F3287" s="5" t="s">
        <v>21</v>
      </c>
      <c r="G3287" s="7">
        <v>34109</v>
      </c>
    </row>
    <row r="3288" spans="1:7" ht="17.25" x14ac:dyDescent="0.3">
      <c r="A3288" s="4" t="s">
        <v>56</v>
      </c>
      <c r="B3288" s="5" t="s">
        <v>42</v>
      </c>
      <c r="C3288" s="6" t="s">
        <v>43</v>
      </c>
      <c r="D3288" s="5" t="s">
        <v>47</v>
      </c>
      <c r="E3288" s="5" t="s">
        <v>22</v>
      </c>
      <c r="F3288" s="5" t="s">
        <v>21</v>
      </c>
      <c r="G3288" s="7">
        <v>9608</v>
      </c>
    </row>
    <row r="3289" spans="1:7" ht="17.25" x14ac:dyDescent="0.3">
      <c r="A3289" s="4" t="s">
        <v>56</v>
      </c>
      <c r="B3289" s="5" t="s">
        <v>42</v>
      </c>
      <c r="C3289" s="6" t="s">
        <v>43</v>
      </c>
      <c r="D3289" s="5" t="s">
        <v>47</v>
      </c>
      <c r="E3289" s="5" t="s">
        <v>23</v>
      </c>
      <c r="F3289" s="5" t="s">
        <v>21</v>
      </c>
      <c r="G3289" s="7">
        <v>44274</v>
      </c>
    </row>
    <row r="3290" spans="1:7" ht="17.25" x14ac:dyDescent="0.3">
      <c r="A3290" s="4" t="s">
        <v>57</v>
      </c>
      <c r="B3290" s="5" t="s">
        <v>42</v>
      </c>
      <c r="C3290" s="6" t="s">
        <v>43</v>
      </c>
      <c r="D3290" s="5" t="s">
        <v>47</v>
      </c>
      <c r="E3290" s="5" t="s">
        <v>8</v>
      </c>
      <c r="F3290" s="5" t="s">
        <v>9</v>
      </c>
      <c r="G3290" s="7">
        <v>28257</v>
      </c>
    </row>
    <row r="3291" spans="1:7" ht="17.25" x14ac:dyDescent="0.3">
      <c r="A3291" s="4" t="s">
        <v>57</v>
      </c>
      <c r="B3291" s="5" t="s">
        <v>42</v>
      </c>
      <c r="C3291" s="6" t="s">
        <v>43</v>
      </c>
      <c r="D3291" s="5" t="s">
        <v>47</v>
      </c>
      <c r="E3291" s="5" t="s">
        <v>10</v>
      </c>
      <c r="F3291" s="5" t="s">
        <v>9</v>
      </c>
      <c r="G3291" s="7">
        <v>35693</v>
      </c>
    </row>
    <row r="3292" spans="1:7" ht="17.25" x14ac:dyDescent="0.3">
      <c r="A3292" s="4" t="s">
        <v>57</v>
      </c>
      <c r="B3292" s="5" t="s">
        <v>42</v>
      </c>
      <c r="C3292" s="6" t="s">
        <v>43</v>
      </c>
      <c r="D3292" s="5" t="s">
        <v>47</v>
      </c>
      <c r="E3292" s="5" t="s">
        <v>11</v>
      </c>
      <c r="F3292" s="5" t="s">
        <v>9</v>
      </c>
      <c r="G3292" s="7">
        <v>17819</v>
      </c>
    </row>
    <row r="3293" spans="1:7" ht="17.25" x14ac:dyDescent="0.3">
      <c r="A3293" s="4" t="s">
        <v>57</v>
      </c>
      <c r="B3293" s="5" t="s">
        <v>42</v>
      </c>
      <c r="C3293" s="6" t="s">
        <v>43</v>
      </c>
      <c r="D3293" s="5" t="s">
        <v>47</v>
      </c>
      <c r="E3293" s="5" t="s">
        <v>12</v>
      </c>
      <c r="F3293" s="5" t="s">
        <v>13</v>
      </c>
      <c r="G3293" s="7">
        <v>26915</v>
      </c>
    </row>
    <row r="3294" spans="1:7" ht="17.25" x14ac:dyDescent="0.3">
      <c r="A3294" s="4" t="s">
        <v>57</v>
      </c>
      <c r="B3294" s="5" t="s">
        <v>42</v>
      </c>
      <c r="C3294" s="6" t="s">
        <v>43</v>
      </c>
      <c r="D3294" s="5" t="s">
        <v>47</v>
      </c>
      <c r="E3294" s="5" t="s">
        <v>14</v>
      </c>
      <c r="F3294" s="5" t="s">
        <v>13</v>
      </c>
      <c r="G3294" s="7">
        <v>34639</v>
      </c>
    </row>
    <row r="3295" spans="1:7" ht="17.25" x14ac:dyDescent="0.3">
      <c r="A3295" s="4" t="s">
        <v>57</v>
      </c>
      <c r="B3295" s="5" t="s">
        <v>42</v>
      </c>
      <c r="C3295" s="6" t="s">
        <v>43</v>
      </c>
      <c r="D3295" s="5" t="s">
        <v>47</v>
      </c>
      <c r="E3295" s="5" t="s">
        <v>15</v>
      </c>
      <c r="F3295" s="5" t="s">
        <v>13</v>
      </c>
      <c r="G3295" s="7">
        <v>37651</v>
      </c>
    </row>
    <row r="3296" spans="1:7" ht="17.25" x14ac:dyDescent="0.3">
      <c r="A3296" s="4" t="s">
        <v>57</v>
      </c>
      <c r="B3296" s="5" t="s">
        <v>42</v>
      </c>
      <c r="C3296" s="6" t="s">
        <v>43</v>
      </c>
      <c r="D3296" s="5" t="s">
        <v>47</v>
      </c>
      <c r="E3296" s="5" t="s">
        <v>16</v>
      </c>
      <c r="F3296" s="5" t="s">
        <v>17</v>
      </c>
      <c r="G3296" s="7">
        <v>37346</v>
      </c>
    </row>
    <row r="3297" spans="1:7" ht="17.25" x14ac:dyDescent="0.3">
      <c r="A3297" s="4" t="s">
        <v>57</v>
      </c>
      <c r="B3297" s="5" t="s">
        <v>42</v>
      </c>
      <c r="C3297" s="6" t="s">
        <v>43</v>
      </c>
      <c r="D3297" s="5" t="s">
        <v>47</v>
      </c>
      <c r="E3297" s="5" t="s">
        <v>18</v>
      </c>
      <c r="F3297" s="5" t="s">
        <v>17</v>
      </c>
      <c r="G3297" s="7">
        <v>28815</v>
      </c>
    </row>
    <row r="3298" spans="1:7" ht="17.25" x14ac:dyDescent="0.3">
      <c r="A3298" s="4" t="s">
        <v>57</v>
      </c>
      <c r="B3298" s="5" t="s">
        <v>42</v>
      </c>
      <c r="C3298" s="6" t="s">
        <v>43</v>
      </c>
      <c r="D3298" s="5" t="s">
        <v>47</v>
      </c>
      <c r="E3298" s="5" t="s">
        <v>19</v>
      </c>
      <c r="F3298" s="5" t="s">
        <v>17</v>
      </c>
      <c r="G3298" s="7">
        <v>10890</v>
      </c>
    </row>
    <row r="3299" spans="1:7" ht="17.25" x14ac:dyDescent="0.3">
      <c r="A3299" s="4" t="s">
        <v>57</v>
      </c>
      <c r="B3299" s="5" t="s">
        <v>42</v>
      </c>
      <c r="C3299" s="6" t="s">
        <v>43</v>
      </c>
      <c r="D3299" s="5" t="s">
        <v>47</v>
      </c>
      <c r="E3299" s="5" t="s">
        <v>20</v>
      </c>
      <c r="F3299" s="5" t="s">
        <v>21</v>
      </c>
      <c r="G3299" s="7">
        <v>37439</v>
      </c>
    </row>
    <row r="3300" spans="1:7" ht="17.25" x14ac:dyDescent="0.3">
      <c r="A3300" s="4" t="s">
        <v>57</v>
      </c>
      <c r="B3300" s="5" t="s">
        <v>42</v>
      </c>
      <c r="C3300" s="6" t="s">
        <v>43</v>
      </c>
      <c r="D3300" s="5" t="s">
        <v>47</v>
      </c>
      <c r="E3300" s="5" t="s">
        <v>22</v>
      </c>
      <c r="F3300" s="5" t="s">
        <v>21</v>
      </c>
      <c r="G3300" s="7">
        <v>3923</v>
      </c>
    </row>
    <row r="3301" spans="1:7" ht="17.25" x14ac:dyDescent="0.3">
      <c r="A3301" s="4" t="s">
        <v>57</v>
      </c>
      <c r="B3301" s="5" t="s">
        <v>42</v>
      </c>
      <c r="C3301" s="6" t="s">
        <v>43</v>
      </c>
      <c r="D3301" s="5" t="s">
        <v>47</v>
      </c>
      <c r="E3301" s="5" t="s">
        <v>23</v>
      </c>
      <c r="F3301" s="5" t="s">
        <v>21</v>
      </c>
      <c r="G3301" s="7">
        <v>37599</v>
      </c>
    </row>
    <row r="3302" spans="1:7" ht="17.25" x14ac:dyDescent="0.3">
      <c r="A3302" s="4" t="s">
        <v>58</v>
      </c>
      <c r="B3302" s="5" t="s">
        <v>42</v>
      </c>
      <c r="C3302" s="6" t="s">
        <v>43</v>
      </c>
      <c r="D3302" s="5" t="s">
        <v>47</v>
      </c>
      <c r="E3302" s="5" t="s">
        <v>8</v>
      </c>
      <c r="F3302" s="5" t="s">
        <v>9</v>
      </c>
      <c r="G3302" s="7">
        <v>22737</v>
      </c>
    </row>
    <row r="3303" spans="1:7" ht="17.25" x14ac:dyDescent="0.3">
      <c r="A3303" s="4" t="s">
        <v>58</v>
      </c>
      <c r="B3303" s="5" t="s">
        <v>42</v>
      </c>
      <c r="C3303" s="6" t="s">
        <v>43</v>
      </c>
      <c r="D3303" s="5" t="s">
        <v>47</v>
      </c>
      <c r="E3303" s="5" t="s">
        <v>10</v>
      </c>
      <c r="F3303" s="5" t="s">
        <v>9</v>
      </c>
      <c r="G3303" s="7">
        <v>31480</v>
      </c>
    </row>
    <row r="3304" spans="1:7" ht="17.25" x14ac:dyDescent="0.3">
      <c r="A3304" s="4" t="s">
        <v>58</v>
      </c>
      <c r="B3304" s="5" t="s">
        <v>42</v>
      </c>
      <c r="C3304" s="6" t="s">
        <v>43</v>
      </c>
      <c r="D3304" s="5" t="s">
        <v>47</v>
      </c>
      <c r="E3304" s="5" t="s">
        <v>11</v>
      </c>
      <c r="F3304" s="5" t="s">
        <v>9</v>
      </c>
      <c r="G3304" s="7">
        <v>18677</v>
      </c>
    </row>
    <row r="3305" spans="1:7" ht="17.25" x14ac:dyDescent="0.3">
      <c r="A3305" s="4" t="s">
        <v>58</v>
      </c>
      <c r="B3305" s="5" t="s">
        <v>42</v>
      </c>
      <c r="C3305" s="6" t="s">
        <v>43</v>
      </c>
      <c r="D3305" s="5" t="s">
        <v>47</v>
      </c>
      <c r="E3305" s="5" t="s">
        <v>12</v>
      </c>
      <c r="F3305" s="5" t="s">
        <v>13</v>
      </c>
      <c r="G3305" s="7">
        <v>40661</v>
      </c>
    </row>
    <row r="3306" spans="1:7" ht="17.25" x14ac:dyDescent="0.3">
      <c r="A3306" s="4" t="s">
        <v>58</v>
      </c>
      <c r="B3306" s="5" t="s">
        <v>42</v>
      </c>
      <c r="C3306" s="6" t="s">
        <v>43</v>
      </c>
      <c r="D3306" s="5" t="s">
        <v>47</v>
      </c>
      <c r="E3306" s="5" t="s">
        <v>14</v>
      </c>
      <c r="F3306" s="5" t="s">
        <v>13</v>
      </c>
      <c r="G3306" s="7">
        <v>32247</v>
      </c>
    </row>
    <row r="3307" spans="1:7" ht="17.25" x14ac:dyDescent="0.3">
      <c r="A3307" s="4" t="s">
        <v>58</v>
      </c>
      <c r="B3307" s="5" t="s">
        <v>42</v>
      </c>
      <c r="C3307" s="6" t="s">
        <v>43</v>
      </c>
      <c r="D3307" s="5" t="s">
        <v>47</v>
      </c>
      <c r="E3307" s="5" t="s">
        <v>15</v>
      </c>
      <c r="F3307" s="5" t="s">
        <v>13</v>
      </c>
      <c r="G3307" s="7">
        <v>18345</v>
      </c>
    </row>
    <row r="3308" spans="1:7" ht="17.25" x14ac:dyDescent="0.3">
      <c r="A3308" s="4" t="s">
        <v>58</v>
      </c>
      <c r="B3308" s="5" t="s">
        <v>42</v>
      </c>
      <c r="C3308" s="6" t="s">
        <v>43</v>
      </c>
      <c r="D3308" s="5" t="s">
        <v>47</v>
      </c>
      <c r="E3308" s="5" t="s">
        <v>16</v>
      </c>
      <c r="F3308" s="5" t="s">
        <v>17</v>
      </c>
      <c r="G3308" s="7">
        <v>9012</v>
      </c>
    </row>
    <row r="3309" spans="1:7" ht="17.25" x14ac:dyDescent="0.3">
      <c r="A3309" s="4" t="s">
        <v>58</v>
      </c>
      <c r="B3309" s="5" t="s">
        <v>42</v>
      </c>
      <c r="C3309" s="6" t="s">
        <v>43</v>
      </c>
      <c r="D3309" s="5" t="s">
        <v>47</v>
      </c>
      <c r="E3309" s="5" t="s">
        <v>18</v>
      </c>
      <c r="F3309" s="5" t="s">
        <v>17</v>
      </c>
      <c r="G3309" s="7">
        <v>35802</v>
      </c>
    </row>
    <row r="3310" spans="1:7" ht="17.25" x14ac:dyDescent="0.3">
      <c r="A3310" s="4" t="s">
        <v>58</v>
      </c>
      <c r="B3310" s="5" t="s">
        <v>42</v>
      </c>
      <c r="C3310" s="6" t="s">
        <v>43</v>
      </c>
      <c r="D3310" s="5" t="s">
        <v>47</v>
      </c>
      <c r="E3310" s="5" t="s">
        <v>19</v>
      </c>
      <c r="F3310" s="5" t="s">
        <v>17</v>
      </c>
      <c r="G3310" s="7">
        <v>26790</v>
      </c>
    </row>
    <row r="3311" spans="1:7" ht="17.25" x14ac:dyDescent="0.3">
      <c r="A3311" s="4" t="s">
        <v>58</v>
      </c>
      <c r="B3311" s="5" t="s">
        <v>42</v>
      </c>
      <c r="C3311" s="6" t="s">
        <v>43</v>
      </c>
      <c r="D3311" s="5" t="s">
        <v>47</v>
      </c>
      <c r="E3311" s="5" t="s">
        <v>20</v>
      </c>
      <c r="F3311" s="5" t="s">
        <v>21</v>
      </c>
      <c r="G3311" s="7">
        <v>28078</v>
      </c>
    </row>
    <row r="3312" spans="1:7" ht="17.25" x14ac:dyDescent="0.3">
      <c r="A3312" s="4" t="s">
        <v>58</v>
      </c>
      <c r="B3312" s="5" t="s">
        <v>42</v>
      </c>
      <c r="C3312" s="6" t="s">
        <v>43</v>
      </c>
      <c r="D3312" s="5" t="s">
        <v>47</v>
      </c>
      <c r="E3312" s="5" t="s">
        <v>22</v>
      </c>
      <c r="F3312" s="5" t="s">
        <v>21</v>
      </c>
      <c r="G3312" s="7">
        <v>25538</v>
      </c>
    </row>
    <row r="3313" spans="1:7" ht="17.25" x14ac:dyDescent="0.3">
      <c r="A3313" s="4" t="s">
        <v>58</v>
      </c>
      <c r="B3313" s="5" t="s">
        <v>42</v>
      </c>
      <c r="C3313" s="6" t="s">
        <v>43</v>
      </c>
      <c r="D3313" s="5" t="s">
        <v>47</v>
      </c>
      <c r="E3313" s="5" t="s">
        <v>23</v>
      </c>
      <c r="F3313" s="5" t="s">
        <v>21</v>
      </c>
      <c r="G3313" s="7">
        <v>4556</v>
      </c>
    </row>
    <row r="3314" spans="1:7" ht="17.25" x14ac:dyDescent="0.3">
      <c r="A3314" s="4" t="s">
        <v>55</v>
      </c>
      <c r="B3314" s="5" t="s">
        <v>42</v>
      </c>
      <c r="C3314" s="6" t="s">
        <v>43</v>
      </c>
      <c r="D3314" s="5" t="s">
        <v>48</v>
      </c>
      <c r="E3314" s="5" t="s">
        <v>8</v>
      </c>
      <c r="F3314" s="5" t="s">
        <v>9</v>
      </c>
      <c r="G3314" s="7">
        <v>4826</v>
      </c>
    </row>
    <row r="3315" spans="1:7" ht="17.25" x14ac:dyDescent="0.3">
      <c r="A3315" s="4" t="s">
        <v>55</v>
      </c>
      <c r="B3315" s="5" t="s">
        <v>42</v>
      </c>
      <c r="C3315" s="6" t="s">
        <v>43</v>
      </c>
      <c r="D3315" s="5" t="s">
        <v>48</v>
      </c>
      <c r="E3315" s="5" t="s">
        <v>10</v>
      </c>
      <c r="F3315" s="5" t="s">
        <v>9</v>
      </c>
      <c r="G3315" s="7">
        <v>3135</v>
      </c>
    </row>
    <row r="3316" spans="1:7" ht="17.25" x14ac:dyDescent="0.3">
      <c r="A3316" s="4" t="s">
        <v>55</v>
      </c>
      <c r="B3316" s="5" t="s">
        <v>42</v>
      </c>
      <c r="C3316" s="6" t="s">
        <v>43</v>
      </c>
      <c r="D3316" s="5" t="s">
        <v>48</v>
      </c>
      <c r="E3316" s="5" t="s">
        <v>11</v>
      </c>
      <c r="F3316" s="5" t="s">
        <v>9</v>
      </c>
      <c r="G3316" s="7">
        <v>8737</v>
      </c>
    </row>
    <row r="3317" spans="1:7" ht="17.25" x14ac:dyDescent="0.3">
      <c r="A3317" s="4" t="s">
        <v>55</v>
      </c>
      <c r="B3317" s="5" t="s">
        <v>42</v>
      </c>
      <c r="C3317" s="6" t="s">
        <v>43</v>
      </c>
      <c r="D3317" s="5" t="s">
        <v>48</v>
      </c>
      <c r="E3317" s="5" t="s">
        <v>12</v>
      </c>
      <c r="F3317" s="5" t="s">
        <v>13</v>
      </c>
      <c r="G3317" s="7">
        <v>5155</v>
      </c>
    </row>
    <row r="3318" spans="1:7" ht="17.25" x14ac:dyDescent="0.3">
      <c r="A3318" s="4" t="s">
        <v>55</v>
      </c>
      <c r="B3318" s="5" t="s">
        <v>42</v>
      </c>
      <c r="C3318" s="6" t="s">
        <v>43</v>
      </c>
      <c r="D3318" s="5" t="s">
        <v>48</v>
      </c>
      <c r="E3318" s="5" t="s">
        <v>14</v>
      </c>
      <c r="F3318" s="5" t="s">
        <v>13</v>
      </c>
      <c r="G3318" s="7">
        <v>5480</v>
      </c>
    </row>
    <row r="3319" spans="1:7" ht="17.25" x14ac:dyDescent="0.3">
      <c r="A3319" s="4" t="s">
        <v>55</v>
      </c>
      <c r="B3319" s="5" t="s">
        <v>42</v>
      </c>
      <c r="C3319" s="6" t="s">
        <v>43</v>
      </c>
      <c r="D3319" s="5" t="s">
        <v>48</v>
      </c>
      <c r="E3319" s="5" t="s">
        <v>15</v>
      </c>
      <c r="F3319" s="5" t="s">
        <v>13</v>
      </c>
      <c r="G3319" s="7">
        <v>5627</v>
      </c>
    </row>
    <row r="3320" spans="1:7" ht="17.25" x14ac:dyDescent="0.3">
      <c r="A3320" s="4" t="s">
        <v>55</v>
      </c>
      <c r="B3320" s="5" t="s">
        <v>42</v>
      </c>
      <c r="C3320" s="6" t="s">
        <v>43</v>
      </c>
      <c r="D3320" s="5" t="s">
        <v>48</v>
      </c>
      <c r="E3320" s="5" t="s">
        <v>16</v>
      </c>
      <c r="F3320" s="5" t="s">
        <v>17</v>
      </c>
      <c r="G3320" s="7">
        <v>8852</v>
      </c>
    </row>
    <row r="3321" spans="1:7" ht="17.25" x14ac:dyDescent="0.3">
      <c r="A3321" s="4" t="s">
        <v>55</v>
      </c>
      <c r="B3321" s="5" t="s">
        <v>42</v>
      </c>
      <c r="C3321" s="6" t="s">
        <v>43</v>
      </c>
      <c r="D3321" s="5" t="s">
        <v>48</v>
      </c>
      <c r="E3321" s="5" t="s">
        <v>18</v>
      </c>
      <c r="F3321" s="5" t="s">
        <v>17</v>
      </c>
      <c r="G3321" s="7">
        <v>4360</v>
      </c>
    </row>
    <row r="3322" spans="1:7" ht="17.25" x14ac:dyDescent="0.3">
      <c r="A3322" s="4" t="s">
        <v>55</v>
      </c>
      <c r="B3322" s="5" t="s">
        <v>42</v>
      </c>
      <c r="C3322" s="6" t="s">
        <v>43</v>
      </c>
      <c r="D3322" s="5" t="s">
        <v>48</v>
      </c>
      <c r="E3322" s="5" t="s">
        <v>19</v>
      </c>
      <c r="F3322" s="5" t="s">
        <v>17</v>
      </c>
      <c r="G3322" s="7">
        <v>2689</v>
      </c>
    </row>
    <row r="3323" spans="1:7" ht="17.25" x14ac:dyDescent="0.3">
      <c r="A3323" s="4" t="s">
        <v>55</v>
      </c>
      <c r="B3323" s="5" t="s">
        <v>42</v>
      </c>
      <c r="C3323" s="6" t="s">
        <v>43</v>
      </c>
      <c r="D3323" s="5" t="s">
        <v>48</v>
      </c>
      <c r="E3323" s="5" t="s">
        <v>20</v>
      </c>
      <c r="F3323" s="5" t="s">
        <v>21</v>
      </c>
      <c r="G3323" s="7">
        <v>3383</v>
      </c>
    </row>
    <row r="3324" spans="1:7" ht="17.25" x14ac:dyDescent="0.3">
      <c r="A3324" s="4" t="s">
        <v>55</v>
      </c>
      <c r="B3324" s="5" t="s">
        <v>42</v>
      </c>
      <c r="C3324" s="6" t="s">
        <v>43</v>
      </c>
      <c r="D3324" s="5" t="s">
        <v>48</v>
      </c>
      <c r="E3324" s="5" t="s">
        <v>22</v>
      </c>
      <c r="F3324" s="5" t="s">
        <v>21</v>
      </c>
      <c r="G3324" s="7">
        <v>1384</v>
      </c>
    </row>
    <row r="3325" spans="1:7" ht="17.25" x14ac:dyDescent="0.3">
      <c r="A3325" s="4" t="s">
        <v>55</v>
      </c>
      <c r="B3325" s="5" t="s">
        <v>42</v>
      </c>
      <c r="C3325" s="6" t="s">
        <v>43</v>
      </c>
      <c r="D3325" s="5" t="s">
        <v>48</v>
      </c>
      <c r="E3325" s="5" t="s">
        <v>23</v>
      </c>
      <c r="F3325" s="5" t="s">
        <v>21</v>
      </c>
      <c r="G3325" s="7">
        <v>1023</v>
      </c>
    </row>
    <row r="3326" spans="1:7" ht="17.25" x14ac:dyDescent="0.3">
      <c r="A3326" s="4" t="s">
        <v>56</v>
      </c>
      <c r="B3326" s="5" t="s">
        <v>42</v>
      </c>
      <c r="C3326" s="6" t="s">
        <v>43</v>
      </c>
      <c r="D3326" s="5" t="s">
        <v>48</v>
      </c>
      <c r="E3326" s="5" t="s">
        <v>8</v>
      </c>
      <c r="F3326" s="5" t="s">
        <v>9</v>
      </c>
      <c r="G3326" s="7">
        <v>16308</v>
      </c>
    </row>
    <row r="3327" spans="1:7" ht="17.25" x14ac:dyDescent="0.3">
      <c r="A3327" s="4" t="s">
        <v>56</v>
      </c>
      <c r="B3327" s="5" t="s">
        <v>42</v>
      </c>
      <c r="C3327" s="6" t="s">
        <v>43</v>
      </c>
      <c r="D3327" s="5" t="s">
        <v>48</v>
      </c>
      <c r="E3327" s="5" t="s">
        <v>10</v>
      </c>
      <c r="F3327" s="5" t="s">
        <v>9</v>
      </c>
      <c r="G3327" s="7">
        <v>7634</v>
      </c>
    </row>
    <row r="3328" spans="1:7" ht="17.25" x14ac:dyDescent="0.3">
      <c r="A3328" s="4" t="s">
        <v>56</v>
      </c>
      <c r="B3328" s="5" t="s">
        <v>42</v>
      </c>
      <c r="C3328" s="6" t="s">
        <v>43</v>
      </c>
      <c r="D3328" s="5" t="s">
        <v>48</v>
      </c>
      <c r="E3328" s="5" t="s">
        <v>11</v>
      </c>
      <c r="F3328" s="5" t="s">
        <v>9</v>
      </c>
      <c r="G3328" s="7">
        <v>19360</v>
      </c>
    </row>
    <row r="3329" spans="1:7" ht="17.25" x14ac:dyDescent="0.3">
      <c r="A3329" s="4" t="s">
        <v>56</v>
      </c>
      <c r="B3329" s="5" t="s">
        <v>42</v>
      </c>
      <c r="C3329" s="6" t="s">
        <v>43</v>
      </c>
      <c r="D3329" s="5" t="s">
        <v>48</v>
      </c>
      <c r="E3329" s="5" t="s">
        <v>12</v>
      </c>
      <c r="F3329" s="5" t="s">
        <v>13</v>
      </c>
      <c r="G3329" s="7">
        <v>40598</v>
      </c>
    </row>
    <row r="3330" spans="1:7" ht="17.25" x14ac:dyDescent="0.3">
      <c r="A3330" s="4" t="s">
        <v>56</v>
      </c>
      <c r="B3330" s="5" t="s">
        <v>42</v>
      </c>
      <c r="C3330" s="6" t="s">
        <v>43</v>
      </c>
      <c r="D3330" s="5" t="s">
        <v>48</v>
      </c>
      <c r="E3330" s="5" t="s">
        <v>14</v>
      </c>
      <c r="F3330" s="5" t="s">
        <v>13</v>
      </c>
      <c r="G3330" s="7">
        <v>23159</v>
      </c>
    </row>
    <row r="3331" spans="1:7" ht="17.25" x14ac:dyDescent="0.3">
      <c r="A3331" s="4" t="s">
        <v>56</v>
      </c>
      <c r="B3331" s="5" t="s">
        <v>42</v>
      </c>
      <c r="C3331" s="6" t="s">
        <v>43</v>
      </c>
      <c r="D3331" s="5" t="s">
        <v>48</v>
      </c>
      <c r="E3331" s="5" t="s">
        <v>15</v>
      </c>
      <c r="F3331" s="5" t="s">
        <v>13</v>
      </c>
      <c r="G3331" s="7">
        <v>2062</v>
      </c>
    </row>
    <row r="3332" spans="1:7" ht="17.25" x14ac:dyDescent="0.3">
      <c r="A3332" s="4" t="s">
        <v>56</v>
      </c>
      <c r="B3332" s="5" t="s">
        <v>42</v>
      </c>
      <c r="C3332" s="6" t="s">
        <v>43</v>
      </c>
      <c r="D3332" s="5" t="s">
        <v>48</v>
      </c>
      <c r="E3332" s="5" t="s">
        <v>16</v>
      </c>
      <c r="F3332" s="5" t="s">
        <v>17</v>
      </c>
      <c r="G3332" s="7">
        <v>34686</v>
      </c>
    </row>
    <row r="3333" spans="1:7" ht="17.25" x14ac:dyDescent="0.3">
      <c r="A3333" s="4" t="s">
        <v>56</v>
      </c>
      <c r="B3333" s="5" t="s">
        <v>42</v>
      </c>
      <c r="C3333" s="6" t="s">
        <v>43</v>
      </c>
      <c r="D3333" s="5" t="s">
        <v>48</v>
      </c>
      <c r="E3333" s="5" t="s">
        <v>18</v>
      </c>
      <c r="F3333" s="5" t="s">
        <v>17</v>
      </c>
      <c r="G3333" s="7">
        <v>29627</v>
      </c>
    </row>
    <row r="3334" spans="1:7" ht="17.25" x14ac:dyDescent="0.3">
      <c r="A3334" s="4" t="s">
        <v>56</v>
      </c>
      <c r="B3334" s="5" t="s">
        <v>42</v>
      </c>
      <c r="C3334" s="6" t="s">
        <v>43</v>
      </c>
      <c r="D3334" s="5" t="s">
        <v>48</v>
      </c>
      <c r="E3334" s="5" t="s">
        <v>19</v>
      </c>
      <c r="F3334" s="5" t="s">
        <v>17</v>
      </c>
      <c r="G3334" s="7">
        <v>39474</v>
      </c>
    </row>
    <row r="3335" spans="1:7" ht="17.25" x14ac:dyDescent="0.3">
      <c r="A3335" s="4" t="s">
        <v>56</v>
      </c>
      <c r="B3335" s="5" t="s">
        <v>42</v>
      </c>
      <c r="C3335" s="6" t="s">
        <v>43</v>
      </c>
      <c r="D3335" s="5" t="s">
        <v>48</v>
      </c>
      <c r="E3335" s="5" t="s">
        <v>20</v>
      </c>
      <c r="F3335" s="5" t="s">
        <v>21</v>
      </c>
      <c r="G3335" s="7">
        <v>1279</v>
      </c>
    </row>
    <row r="3336" spans="1:7" ht="17.25" x14ac:dyDescent="0.3">
      <c r="A3336" s="4" t="s">
        <v>56</v>
      </c>
      <c r="B3336" s="5" t="s">
        <v>42</v>
      </c>
      <c r="C3336" s="6" t="s">
        <v>43</v>
      </c>
      <c r="D3336" s="5" t="s">
        <v>48</v>
      </c>
      <c r="E3336" s="5" t="s">
        <v>22</v>
      </c>
      <c r="F3336" s="5" t="s">
        <v>21</v>
      </c>
      <c r="G3336" s="7">
        <v>42893</v>
      </c>
    </row>
    <row r="3337" spans="1:7" ht="17.25" x14ac:dyDescent="0.3">
      <c r="A3337" s="4" t="s">
        <v>56</v>
      </c>
      <c r="B3337" s="5" t="s">
        <v>42</v>
      </c>
      <c r="C3337" s="6" t="s">
        <v>43</v>
      </c>
      <c r="D3337" s="5" t="s">
        <v>48</v>
      </c>
      <c r="E3337" s="5" t="s">
        <v>23</v>
      </c>
      <c r="F3337" s="5" t="s">
        <v>21</v>
      </c>
      <c r="G3337" s="7">
        <v>16679</v>
      </c>
    </row>
    <row r="3338" spans="1:7" ht="17.25" x14ac:dyDescent="0.3">
      <c r="A3338" s="4" t="s">
        <v>57</v>
      </c>
      <c r="B3338" s="5" t="s">
        <v>42</v>
      </c>
      <c r="C3338" s="6" t="s">
        <v>43</v>
      </c>
      <c r="D3338" s="5" t="s">
        <v>48</v>
      </c>
      <c r="E3338" s="5" t="s">
        <v>8</v>
      </c>
      <c r="F3338" s="5" t="s">
        <v>9</v>
      </c>
      <c r="G3338" s="7">
        <v>31638</v>
      </c>
    </row>
    <row r="3339" spans="1:7" ht="17.25" x14ac:dyDescent="0.3">
      <c r="A3339" s="4" t="s">
        <v>57</v>
      </c>
      <c r="B3339" s="5" t="s">
        <v>42</v>
      </c>
      <c r="C3339" s="6" t="s">
        <v>43</v>
      </c>
      <c r="D3339" s="5" t="s">
        <v>48</v>
      </c>
      <c r="E3339" s="5" t="s">
        <v>10</v>
      </c>
      <c r="F3339" s="5" t="s">
        <v>9</v>
      </c>
      <c r="G3339" s="7">
        <v>33027</v>
      </c>
    </row>
    <row r="3340" spans="1:7" ht="17.25" x14ac:dyDescent="0.3">
      <c r="A3340" s="4" t="s">
        <v>57</v>
      </c>
      <c r="B3340" s="5" t="s">
        <v>42</v>
      </c>
      <c r="C3340" s="6" t="s">
        <v>43</v>
      </c>
      <c r="D3340" s="5" t="s">
        <v>48</v>
      </c>
      <c r="E3340" s="5" t="s">
        <v>11</v>
      </c>
      <c r="F3340" s="5" t="s">
        <v>9</v>
      </c>
      <c r="G3340" s="7">
        <v>43018</v>
      </c>
    </row>
    <row r="3341" spans="1:7" ht="17.25" x14ac:dyDescent="0.3">
      <c r="A3341" s="4" t="s">
        <v>57</v>
      </c>
      <c r="B3341" s="5" t="s">
        <v>42</v>
      </c>
      <c r="C3341" s="6" t="s">
        <v>43</v>
      </c>
      <c r="D3341" s="5" t="s">
        <v>48</v>
      </c>
      <c r="E3341" s="5" t="s">
        <v>12</v>
      </c>
      <c r="F3341" s="5" t="s">
        <v>13</v>
      </c>
      <c r="G3341" s="7">
        <v>33025</v>
      </c>
    </row>
    <row r="3342" spans="1:7" ht="17.25" x14ac:dyDescent="0.3">
      <c r="A3342" s="4" t="s">
        <v>57</v>
      </c>
      <c r="B3342" s="5" t="s">
        <v>42</v>
      </c>
      <c r="C3342" s="6" t="s">
        <v>43</v>
      </c>
      <c r="D3342" s="5" t="s">
        <v>48</v>
      </c>
      <c r="E3342" s="5" t="s">
        <v>14</v>
      </c>
      <c r="F3342" s="5" t="s">
        <v>13</v>
      </c>
      <c r="G3342" s="7">
        <v>21900</v>
      </c>
    </row>
    <row r="3343" spans="1:7" ht="17.25" x14ac:dyDescent="0.3">
      <c r="A3343" s="4" t="s">
        <v>57</v>
      </c>
      <c r="B3343" s="5" t="s">
        <v>42</v>
      </c>
      <c r="C3343" s="6" t="s">
        <v>43</v>
      </c>
      <c r="D3343" s="5" t="s">
        <v>48</v>
      </c>
      <c r="E3343" s="5" t="s">
        <v>15</v>
      </c>
      <c r="F3343" s="5" t="s">
        <v>13</v>
      </c>
      <c r="G3343" s="7">
        <v>12614</v>
      </c>
    </row>
    <row r="3344" spans="1:7" ht="17.25" x14ac:dyDescent="0.3">
      <c r="A3344" s="4" t="s">
        <v>57</v>
      </c>
      <c r="B3344" s="5" t="s">
        <v>42</v>
      </c>
      <c r="C3344" s="6" t="s">
        <v>43</v>
      </c>
      <c r="D3344" s="5" t="s">
        <v>48</v>
      </c>
      <c r="E3344" s="5" t="s">
        <v>16</v>
      </c>
      <c r="F3344" s="5" t="s">
        <v>17</v>
      </c>
      <c r="G3344" s="7">
        <v>8369</v>
      </c>
    </row>
    <row r="3345" spans="1:7" ht="17.25" x14ac:dyDescent="0.3">
      <c r="A3345" s="4" t="s">
        <v>57</v>
      </c>
      <c r="B3345" s="5" t="s">
        <v>42</v>
      </c>
      <c r="C3345" s="6" t="s">
        <v>43</v>
      </c>
      <c r="D3345" s="5" t="s">
        <v>48</v>
      </c>
      <c r="E3345" s="5" t="s">
        <v>18</v>
      </c>
      <c r="F3345" s="5" t="s">
        <v>17</v>
      </c>
      <c r="G3345" s="7">
        <v>15824</v>
      </c>
    </row>
    <row r="3346" spans="1:7" ht="17.25" x14ac:dyDescent="0.3">
      <c r="A3346" s="4" t="s">
        <v>57</v>
      </c>
      <c r="B3346" s="5" t="s">
        <v>42</v>
      </c>
      <c r="C3346" s="6" t="s">
        <v>43</v>
      </c>
      <c r="D3346" s="5" t="s">
        <v>48</v>
      </c>
      <c r="E3346" s="5" t="s">
        <v>19</v>
      </c>
      <c r="F3346" s="5" t="s">
        <v>17</v>
      </c>
      <c r="G3346" s="7">
        <v>4468</v>
      </c>
    </row>
    <row r="3347" spans="1:7" ht="17.25" x14ac:dyDescent="0.3">
      <c r="A3347" s="4" t="s">
        <v>57</v>
      </c>
      <c r="B3347" s="5" t="s">
        <v>42</v>
      </c>
      <c r="C3347" s="6" t="s">
        <v>43</v>
      </c>
      <c r="D3347" s="5" t="s">
        <v>48</v>
      </c>
      <c r="E3347" s="5" t="s">
        <v>20</v>
      </c>
      <c r="F3347" s="5" t="s">
        <v>21</v>
      </c>
      <c r="G3347" s="7">
        <v>2254</v>
      </c>
    </row>
    <row r="3348" spans="1:7" ht="17.25" x14ac:dyDescent="0.3">
      <c r="A3348" s="4" t="s">
        <v>57</v>
      </c>
      <c r="B3348" s="5" t="s">
        <v>42</v>
      </c>
      <c r="C3348" s="6" t="s">
        <v>43</v>
      </c>
      <c r="D3348" s="5" t="s">
        <v>48</v>
      </c>
      <c r="E3348" s="5" t="s">
        <v>22</v>
      </c>
      <c r="F3348" s="5" t="s">
        <v>21</v>
      </c>
      <c r="G3348" s="7">
        <v>15761</v>
      </c>
    </row>
    <row r="3349" spans="1:7" ht="17.25" x14ac:dyDescent="0.3">
      <c r="A3349" s="4" t="s">
        <v>57</v>
      </c>
      <c r="B3349" s="5" t="s">
        <v>42</v>
      </c>
      <c r="C3349" s="6" t="s">
        <v>43</v>
      </c>
      <c r="D3349" s="5" t="s">
        <v>48</v>
      </c>
      <c r="E3349" s="5" t="s">
        <v>23</v>
      </c>
      <c r="F3349" s="5" t="s">
        <v>21</v>
      </c>
      <c r="G3349" s="7">
        <v>41918</v>
      </c>
    </row>
    <row r="3350" spans="1:7" ht="17.25" x14ac:dyDescent="0.3">
      <c r="A3350" s="4" t="s">
        <v>58</v>
      </c>
      <c r="B3350" s="5" t="s">
        <v>42</v>
      </c>
      <c r="C3350" s="6" t="s">
        <v>43</v>
      </c>
      <c r="D3350" s="5" t="s">
        <v>48</v>
      </c>
      <c r="E3350" s="5" t="s">
        <v>8</v>
      </c>
      <c r="F3350" s="5" t="s">
        <v>9</v>
      </c>
      <c r="G3350" s="7">
        <v>44214</v>
      </c>
    </row>
    <row r="3351" spans="1:7" ht="17.25" x14ac:dyDescent="0.3">
      <c r="A3351" s="4" t="s">
        <v>58</v>
      </c>
      <c r="B3351" s="5" t="s">
        <v>42</v>
      </c>
      <c r="C3351" s="6" t="s">
        <v>43</v>
      </c>
      <c r="D3351" s="5" t="s">
        <v>48</v>
      </c>
      <c r="E3351" s="5" t="s">
        <v>10</v>
      </c>
      <c r="F3351" s="5" t="s">
        <v>9</v>
      </c>
      <c r="G3351" s="7">
        <v>11659</v>
      </c>
    </row>
    <row r="3352" spans="1:7" ht="17.25" x14ac:dyDescent="0.3">
      <c r="A3352" s="4" t="s">
        <v>58</v>
      </c>
      <c r="B3352" s="5" t="s">
        <v>42</v>
      </c>
      <c r="C3352" s="6" t="s">
        <v>43</v>
      </c>
      <c r="D3352" s="5" t="s">
        <v>48</v>
      </c>
      <c r="E3352" s="5" t="s">
        <v>11</v>
      </c>
      <c r="F3352" s="5" t="s">
        <v>9</v>
      </c>
      <c r="G3352" s="7">
        <v>7853</v>
      </c>
    </row>
    <row r="3353" spans="1:7" ht="17.25" x14ac:dyDescent="0.3">
      <c r="A3353" s="4" t="s">
        <v>58</v>
      </c>
      <c r="B3353" s="5" t="s">
        <v>42</v>
      </c>
      <c r="C3353" s="6" t="s">
        <v>43</v>
      </c>
      <c r="D3353" s="5" t="s">
        <v>48</v>
      </c>
      <c r="E3353" s="5" t="s">
        <v>12</v>
      </c>
      <c r="F3353" s="5" t="s">
        <v>13</v>
      </c>
      <c r="G3353" s="7">
        <v>32917</v>
      </c>
    </row>
    <row r="3354" spans="1:7" ht="17.25" x14ac:dyDescent="0.3">
      <c r="A3354" s="4" t="s">
        <v>58</v>
      </c>
      <c r="B3354" s="5" t="s">
        <v>42</v>
      </c>
      <c r="C3354" s="6" t="s">
        <v>43</v>
      </c>
      <c r="D3354" s="5" t="s">
        <v>48</v>
      </c>
      <c r="E3354" s="5" t="s">
        <v>14</v>
      </c>
      <c r="F3354" s="5" t="s">
        <v>13</v>
      </c>
      <c r="G3354" s="7">
        <v>42887</v>
      </c>
    </row>
    <row r="3355" spans="1:7" ht="17.25" x14ac:dyDescent="0.3">
      <c r="A3355" s="4" t="s">
        <v>58</v>
      </c>
      <c r="B3355" s="5" t="s">
        <v>42</v>
      </c>
      <c r="C3355" s="6" t="s">
        <v>43</v>
      </c>
      <c r="D3355" s="5" t="s">
        <v>48</v>
      </c>
      <c r="E3355" s="5" t="s">
        <v>15</v>
      </c>
      <c r="F3355" s="5" t="s">
        <v>13</v>
      </c>
      <c r="G3355" s="7">
        <v>10915</v>
      </c>
    </row>
    <row r="3356" spans="1:7" ht="17.25" x14ac:dyDescent="0.3">
      <c r="A3356" s="4" t="s">
        <v>58</v>
      </c>
      <c r="B3356" s="5" t="s">
        <v>42</v>
      </c>
      <c r="C3356" s="6" t="s">
        <v>43</v>
      </c>
      <c r="D3356" s="5" t="s">
        <v>48</v>
      </c>
      <c r="E3356" s="5" t="s">
        <v>16</v>
      </c>
      <c r="F3356" s="5" t="s">
        <v>17</v>
      </c>
      <c r="G3356" s="7">
        <v>37748</v>
      </c>
    </row>
    <row r="3357" spans="1:7" ht="17.25" x14ac:dyDescent="0.3">
      <c r="A3357" s="4" t="s">
        <v>58</v>
      </c>
      <c r="B3357" s="5" t="s">
        <v>42</v>
      </c>
      <c r="C3357" s="6" t="s">
        <v>43</v>
      </c>
      <c r="D3357" s="5" t="s">
        <v>48</v>
      </c>
      <c r="E3357" s="5" t="s">
        <v>18</v>
      </c>
      <c r="F3357" s="5" t="s">
        <v>17</v>
      </c>
      <c r="G3357" s="7">
        <v>10043</v>
      </c>
    </row>
    <row r="3358" spans="1:7" ht="17.25" x14ac:dyDescent="0.3">
      <c r="A3358" s="4" t="s">
        <v>58</v>
      </c>
      <c r="B3358" s="5" t="s">
        <v>42</v>
      </c>
      <c r="C3358" s="6" t="s">
        <v>43</v>
      </c>
      <c r="D3358" s="5" t="s">
        <v>48</v>
      </c>
      <c r="E3358" s="5" t="s">
        <v>19</v>
      </c>
      <c r="F3358" s="5" t="s">
        <v>17</v>
      </c>
      <c r="G3358" s="7">
        <v>15652</v>
      </c>
    </row>
    <row r="3359" spans="1:7" ht="17.25" x14ac:dyDescent="0.3">
      <c r="A3359" s="4" t="s">
        <v>58</v>
      </c>
      <c r="B3359" s="5" t="s">
        <v>42</v>
      </c>
      <c r="C3359" s="6" t="s">
        <v>43</v>
      </c>
      <c r="D3359" s="5" t="s">
        <v>48</v>
      </c>
      <c r="E3359" s="5" t="s">
        <v>20</v>
      </c>
      <c r="F3359" s="5" t="s">
        <v>21</v>
      </c>
      <c r="G3359" s="7">
        <v>7041</v>
      </c>
    </row>
    <row r="3360" spans="1:7" ht="17.25" x14ac:dyDescent="0.3">
      <c r="A3360" s="4" t="s">
        <v>58</v>
      </c>
      <c r="B3360" s="5" t="s">
        <v>42</v>
      </c>
      <c r="C3360" s="6" t="s">
        <v>43</v>
      </c>
      <c r="D3360" s="5" t="s">
        <v>48</v>
      </c>
      <c r="E3360" s="5" t="s">
        <v>22</v>
      </c>
      <c r="F3360" s="5" t="s">
        <v>21</v>
      </c>
      <c r="G3360" s="7">
        <v>7048</v>
      </c>
    </row>
    <row r="3361" spans="1:7" ht="17.25" x14ac:dyDescent="0.3">
      <c r="A3361" s="4" t="s">
        <v>58</v>
      </c>
      <c r="B3361" s="5" t="s">
        <v>42</v>
      </c>
      <c r="C3361" s="6" t="s">
        <v>43</v>
      </c>
      <c r="D3361" s="5" t="s">
        <v>48</v>
      </c>
      <c r="E3361" s="5" t="s">
        <v>23</v>
      </c>
      <c r="F3361" s="5" t="s">
        <v>21</v>
      </c>
      <c r="G3361" s="7">
        <v>37198</v>
      </c>
    </row>
    <row r="3362" spans="1:7" ht="16.5" x14ac:dyDescent="0.3">
      <c r="A3362" s="5" t="s">
        <v>59</v>
      </c>
      <c r="B3362" s="5" t="s">
        <v>42</v>
      </c>
      <c r="C3362" s="6" t="s">
        <v>43</v>
      </c>
      <c r="D3362" s="5" t="s">
        <v>44</v>
      </c>
      <c r="E3362" s="5" t="s">
        <v>8</v>
      </c>
      <c r="F3362" s="5" t="s">
        <v>9</v>
      </c>
      <c r="G3362" s="7">
        <v>5504</v>
      </c>
    </row>
    <row r="3363" spans="1:7" ht="16.5" x14ac:dyDescent="0.3">
      <c r="A3363" s="5" t="s">
        <v>59</v>
      </c>
      <c r="B3363" s="5" t="s">
        <v>42</v>
      </c>
      <c r="C3363" s="6" t="s">
        <v>43</v>
      </c>
      <c r="D3363" s="5" t="s">
        <v>44</v>
      </c>
      <c r="E3363" s="5" t="s">
        <v>10</v>
      </c>
      <c r="F3363" s="5" t="s">
        <v>9</v>
      </c>
      <c r="G3363" s="7">
        <v>1044</v>
      </c>
    </row>
    <row r="3364" spans="1:7" ht="16.5" x14ac:dyDescent="0.3">
      <c r="A3364" s="5" t="s">
        <v>59</v>
      </c>
      <c r="B3364" s="5" t="s">
        <v>42</v>
      </c>
      <c r="C3364" s="6" t="s">
        <v>43</v>
      </c>
      <c r="D3364" s="5" t="s">
        <v>44</v>
      </c>
      <c r="E3364" s="5" t="s">
        <v>11</v>
      </c>
      <c r="F3364" s="5" t="s">
        <v>9</v>
      </c>
      <c r="G3364" s="7">
        <v>5759</v>
      </c>
    </row>
    <row r="3365" spans="1:7" ht="16.5" x14ac:dyDescent="0.3">
      <c r="A3365" s="5" t="s">
        <v>59</v>
      </c>
      <c r="B3365" s="5" t="s">
        <v>42</v>
      </c>
      <c r="C3365" s="6" t="s">
        <v>43</v>
      </c>
      <c r="D3365" s="5" t="s">
        <v>44</v>
      </c>
      <c r="E3365" s="5" t="s">
        <v>12</v>
      </c>
      <c r="F3365" s="5" t="s">
        <v>13</v>
      </c>
      <c r="G3365" s="7">
        <v>1672</v>
      </c>
    </row>
    <row r="3366" spans="1:7" ht="16.5" x14ac:dyDescent="0.3">
      <c r="A3366" s="5" t="s">
        <v>59</v>
      </c>
      <c r="B3366" s="5" t="s">
        <v>42</v>
      </c>
      <c r="C3366" s="6" t="s">
        <v>43</v>
      </c>
      <c r="D3366" s="5" t="s">
        <v>44</v>
      </c>
      <c r="E3366" s="5" t="s">
        <v>14</v>
      </c>
      <c r="F3366" s="5" t="s">
        <v>13</v>
      </c>
      <c r="G3366" s="7">
        <v>1192</v>
      </c>
    </row>
    <row r="3367" spans="1:7" ht="16.5" x14ac:dyDescent="0.3">
      <c r="A3367" s="5" t="s">
        <v>59</v>
      </c>
      <c r="B3367" s="5" t="s">
        <v>42</v>
      </c>
      <c r="C3367" s="6" t="s">
        <v>43</v>
      </c>
      <c r="D3367" s="5" t="s">
        <v>44</v>
      </c>
      <c r="E3367" s="5" t="s">
        <v>15</v>
      </c>
      <c r="F3367" s="5" t="s">
        <v>13</v>
      </c>
      <c r="G3367" s="7">
        <v>1915</v>
      </c>
    </row>
    <row r="3368" spans="1:7" ht="16.5" x14ac:dyDescent="0.3">
      <c r="A3368" s="5" t="s">
        <v>59</v>
      </c>
      <c r="B3368" s="5" t="s">
        <v>42</v>
      </c>
      <c r="C3368" s="6" t="s">
        <v>43</v>
      </c>
      <c r="D3368" s="5" t="s">
        <v>44</v>
      </c>
      <c r="E3368" s="5" t="s">
        <v>16</v>
      </c>
      <c r="F3368" s="5" t="s">
        <v>17</v>
      </c>
      <c r="G3368" s="7">
        <v>5301</v>
      </c>
    </row>
    <row r="3369" spans="1:7" ht="16.5" x14ac:dyDescent="0.3">
      <c r="A3369" s="5" t="s">
        <v>59</v>
      </c>
      <c r="B3369" s="5" t="s">
        <v>42</v>
      </c>
      <c r="C3369" s="6" t="s">
        <v>43</v>
      </c>
      <c r="D3369" s="5" t="s">
        <v>44</v>
      </c>
      <c r="E3369" s="5" t="s">
        <v>18</v>
      </c>
      <c r="F3369" s="5" t="s">
        <v>17</v>
      </c>
      <c r="G3369" s="7">
        <v>9351</v>
      </c>
    </row>
    <row r="3370" spans="1:7" ht="16.5" x14ac:dyDescent="0.3">
      <c r="A3370" s="5" t="s">
        <v>59</v>
      </c>
      <c r="B3370" s="5" t="s">
        <v>42</v>
      </c>
      <c r="C3370" s="6" t="s">
        <v>43</v>
      </c>
      <c r="D3370" s="5" t="s">
        <v>44</v>
      </c>
      <c r="E3370" s="5" t="s">
        <v>19</v>
      </c>
      <c r="F3370" s="5" t="s">
        <v>17</v>
      </c>
      <c r="G3370" s="7">
        <v>4284</v>
      </c>
    </row>
    <row r="3371" spans="1:7" ht="16.5" x14ac:dyDescent="0.3">
      <c r="A3371" s="5" t="s">
        <v>59</v>
      </c>
      <c r="B3371" s="5" t="s">
        <v>42</v>
      </c>
      <c r="C3371" s="6" t="s">
        <v>43</v>
      </c>
      <c r="D3371" s="5" t="s">
        <v>44</v>
      </c>
      <c r="E3371" s="5" t="s">
        <v>20</v>
      </c>
      <c r="F3371" s="5" t="s">
        <v>21</v>
      </c>
      <c r="G3371" s="7">
        <v>4962</v>
      </c>
    </row>
    <row r="3372" spans="1:7" ht="16.5" x14ac:dyDescent="0.3">
      <c r="A3372" s="5" t="s">
        <v>59</v>
      </c>
      <c r="B3372" s="5" t="s">
        <v>42</v>
      </c>
      <c r="C3372" s="6" t="s">
        <v>43</v>
      </c>
      <c r="D3372" s="5" t="s">
        <v>44</v>
      </c>
      <c r="E3372" s="5" t="s">
        <v>22</v>
      </c>
      <c r="F3372" s="5" t="s">
        <v>21</v>
      </c>
      <c r="G3372" s="7">
        <v>7440</v>
      </c>
    </row>
    <row r="3373" spans="1:7" ht="16.5" x14ac:dyDescent="0.3">
      <c r="A3373" s="5" t="s">
        <v>59</v>
      </c>
      <c r="B3373" s="5" t="s">
        <v>42</v>
      </c>
      <c r="C3373" s="6" t="s">
        <v>43</v>
      </c>
      <c r="D3373" s="5" t="s">
        <v>44</v>
      </c>
      <c r="E3373" s="5" t="s">
        <v>23</v>
      </c>
      <c r="F3373" s="5" t="s">
        <v>21</v>
      </c>
      <c r="G3373" s="7">
        <v>6696</v>
      </c>
    </row>
    <row r="3374" spans="1:7" ht="16.5" x14ac:dyDescent="0.3">
      <c r="A3374" s="5" t="s">
        <v>60</v>
      </c>
      <c r="B3374" s="5" t="s">
        <v>42</v>
      </c>
      <c r="C3374" s="6" t="s">
        <v>43</v>
      </c>
      <c r="D3374" s="5" t="s">
        <v>44</v>
      </c>
      <c r="E3374" s="5" t="s">
        <v>8</v>
      </c>
      <c r="F3374" s="5" t="s">
        <v>9</v>
      </c>
      <c r="G3374" s="7">
        <v>5223</v>
      </c>
    </row>
    <row r="3375" spans="1:7" ht="16.5" x14ac:dyDescent="0.3">
      <c r="A3375" s="5" t="s">
        <v>60</v>
      </c>
      <c r="B3375" s="5" t="s">
        <v>42</v>
      </c>
      <c r="C3375" s="6" t="s">
        <v>43</v>
      </c>
      <c r="D3375" s="5" t="s">
        <v>44</v>
      </c>
      <c r="E3375" s="5" t="s">
        <v>10</v>
      </c>
      <c r="F3375" s="5" t="s">
        <v>9</v>
      </c>
      <c r="G3375" s="7">
        <v>5054</v>
      </c>
    </row>
    <row r="3376" spans="1:7" ht="16.5" x14ac:dyDescent="0.3">
      <c r="A3376" s="5" t="s">
        <v>60</v>
      </c>
      <c r="B3376" s="5" t="s">
        <v>42</v>
      </c>
      <c r="C3376" s="6" t="s">
        <v>43</v>
      </c>
      <c r="D3376" s="5" t="s">
        <v>44</v>
      </c>
      <c r="E3376" s="5" t="s">
        <v>11</v>
      </c>
      <c r="F3376" s="5" t="s">
        <v>9</v>
      </c>
      <c r="G3376" s="7">
        <v>7747</v>
      </c>
    </row>
    <row r="3377" spans="1:7" ht="16.5" x14ac:dyDescent="0.3">
      <c r="A3377" s="5" t="s">
        <v>60</v>
      </c>
      <c r="B3377" s="5" t="s">
        <v>42</v>
      </c>
      <c r="C3377" s="6" t="s">
        <v>43</v>
      </c>
      <c r="D3377" s="5" t="s">
        <v>44</v>
      </c>
      <c r="E3377" s="5" t="s">
        <v>12</v>
      </c>
      <c r="F3377" s="5" t="s">
        <v>13</v>
      </c>
      <c r="G3377" s="7">
        <v>5286</v>
      </c>
    </row>
    <row r="3378" spans="1:7" ht="16.5" x14ac:dyDescent="0.3">
      <c r="A3378" s="5" t="s">
        <v>60</v>
      </c>
      <c r="B3378" s="5" t="s">
        <v>42</v>
      </c>
      <c r="C3378" s="6" t="s">
        <v>43</v>
      </c>
      <c r="D3378" s="5" t="s">
        <v>44</v>
      </c>
      <c r="E3378" s="5" t="s">
        <v>14</v>
      </c>
      <c r="F3378" s="5" t="s">
        <v>13</v>
      </c>
      <c r="G3378" s="7">
        <v>34451</v>
      </c>
    </row>
    <row r="3379" spans="1:7" ht="16.5" x14ac:dyDescent="0.3">
      <c r="A3379" s="5" t="s">
        <v>60</v>
      </c>
      <c r="B3379" s="5" t="s">
        <v>42</v>
      </c>
      <c r="C3379" s="6" t="s">
        <v>43</v>
      </c>
      <c r="D3379" s="5" t="s">
        <v>44</v>
      </c>
      <c r="E3379" s="5" t="s">
        <v>15</v>
      </c>
      <c r="F3379" s="5" t="s">
        <v>13</v>
      </c>
      <c r="G3379" s="7">
        <v>27887</v>
      </c>
    </row>
    <row r="3380" spans="1:7" ht="16.5" x14ac:dyDescent="0.3">
      <c r="A3380" s="5" t="s">
        <v>60</v>
      </c>
      <c r="B3380" s="5" t="s">
        <v>42</v>
      </c>
      <c r="C3380" s="6" t="s">
        <v>43</v>
      </c>
      <c r="D3380" s="5" t="s">
        <v>44</v>
      </c>
      <c r="E3380" s="5" t="s">
        <v>16</v>
      </c>
      <c r="F3380" s="5" t="s">
        <v>17</v>
      </c>
      <c r="G3380" s="7">
        <v>18229</v>
      </c>
    </row>
    <row r="3381" spans="1:7" ht="16.5" x14ac:dyDescent="0.3">
      <c r="A3381" s="5" t="s">
        <v>60</v>
      </c>
      <c r="B3381" s="5" t="s">
        <v>42</v>
      </c>
      <c r="C3381" s="6" t="s">
        <v>43</v>
      </c>
      <c r="D3381" s="5" t="s">
        <v>44</v>
      </c>
      <c r="E3381" s="5" t="s">
        <v>18</v>
      </c>
      <c r="F3381" s="5" t="s">
        <v>17</v>
      </c>
      <c r="G3381" s="7">
        <v>43935</v>
      </c>
    </row>
    <row r="3382" spans="1:7" ht="16.5" x14ac:dyDescent="0.3">
      <c r="A3382" s="5" t="s">
        <v>60</v>
      </c>
      <c r="B3382" s="5" t="s">
        <v>42</v>
      </c>
      <c r="C3382" s="6" t="s">
        <v>43</v>
      </c>
      <c r="D3382" s="5" t="s">
        <v>44</v>
      </c>
      <c r="E3382" s="5" t="s">
        <v>19</v>
      </c>
      <c r="F3382" s="5" t="s">
        <v>17</v>
      </c>
      <c r="G3382" s="7">
        <v>6766</v>
      </c>
    </row>
    <row r="3383" spans="1:7" ht="16.5" x14ac:dyDescent="0.3">
      <c r="A3383" s="5" t="s">
        <v>60</v>
      </c>
      <c r="B3383" s="5" t="s">
        <v>42</v>
      </c>
      <c r="C3383" s="6" t="s">
        <v>43</v>
      </c>
      <c r="D3383" s="5" t="s">
        <v>44</v>
      </c>
      <c r="E3383" s="5" t="s">
        <v>20</v>
      </c>
      <c r="F3383" s="5" t="s">
        <v>21</v>
      </c>
      <c r="G3383" s="7">
        <v>30136</v>
      </c>
    </row>
    <row r="3384" spans="1:7" ht="16.5" x14ac:dyDescent="0.3">
      <c r="A3384" s="5" t="s">
        <v>60</v>
      </c>
      <c r="B3384" s="5" t="s">
        <v>42</v>
      </c>
      <c r="C3384" s="6" t="s">
        <v>43</v>
      </c>
      <c r="D3384" s="5" t="s">
        <v>44</v>
      </c>
      <c r="E3384" s="5" t="s">
        <v>22</v>
      </c>
      <c r="F3384" s="5" t="s">
        <v>21</v>
      </c>
      <c r="G3384" s="7">
        <v>42017</v>
      </c>
    </row>
    <row r="3385" spans="1:7" ht="16.5" x14ac:dyDescent="0.3">
      <c r="A3385" s="5" t="s">
        <v>60</v>
      </c>
      <c r="B3385" s="5" t="s">
        <v>42</v>
      </c>
      <c r="C3385" s="6" t="s">
        <v>43</v>
      </c>
      <c r="D3385" s="5" t="s">
        <v>44</v>
      </c>
      <c r="E3385" s="5" t="s">
        <v>23</v>
      </c>
      <c r="F3385" s="5" t="s">
        <v>21</v>
      </c>
      <c r="G3385" s="7">
        <v>39926</v>
      </c>
    </row>
    <row r="3386" spans="1:7" ht="16.5" x14ac:dyDescent="0.3">
      <c r="A3386" s="5" t="s">
        <v>61</v>
      </c>
      <c r="B3386" s="5" t="s">
        <v>42</v>
      </c>
      <c r="C3386" s="6" t="s">
        <v>43</v>
      </c>
      <c r="D3386" s="5" t="s">
        <v>44</v>
      </c>
      <c r="E3386" s="5" t="s">
        <v>8</v>
      </c>
      <c r="F3386" s="5" t="s">
        <v>9</v>
      </c>
      <c r="G3386" s="7">
        <v>3518</v>
      </c>
    </row>
    <row r="3387" spans="1:7" ht="16.5" x14ac:dyDescent="0.3">
      <c r="A3387" s="5" t="s">
        <v>61</v>
      </c>
      <c r="B3387" s="5" t="s">
        <v>42</v>
      </c>
      <c r="C3387" s="6" t="s">
        <v>43</v>
      </c>
      <c r="D3387" s="5" t="s">
        <v>44</v>
      </c>
      <c r="E3387" s="5" t="s">
        <v>10</v>
      </c>
      <c r="F3387" s="5" t="s">
        <v>9</v>
      </c>
      <c r="G3387" s="7">
        <v>2380</v>
      </c>
    </row>
    <row r="3388" spans="1:7" ht="16.5" x14ac:dyDescent="0.3">
      <c r="A3388" s="5" t="s">
        <v>61</v>
      </c>
      <c r="B3388" s="5" t="s">
        <v>42</v>
      </c>
      <c r="C3388" s="6" t="s">
        <v>43</v>
      </c>
      <c r="D3388" s="5" t="s">
        <v>44</v>
      </c>
      <c r="E3388" s="5" t="s">
        <v>11</v>
      </c>
      <c r="F3388" s="5" t="s">
        <v>9</v>
      </c>
      <c r="G3388" s="7">
        <v>13530</v>
      </c>
    </row>
    <row r="3389" spans="1:7" ht="16.5" x14ac:dyDescent="0.3">
      <c r="A3389" s="5" t="s">
        <v>61</v>
      </c>
      <c r="B3389" s="5" t="s">
        <v>42</v>
      </c>
      <c r="C3389" s="6" t="s">
        <v>43</v>
      </c>
      <c r="D3389" s="5" t="s">
        <v>44</v>
      </c>
      <c r="E3389" s="5" t="s">
        <v>12</v>
      </c>
      <c r="F3389" s="5" t="s">
        <v>13</v>
      </c>
      <c r="G3389" s="7">
        <v>40398</v>
      </c>
    </row>
    <row r="3390" spans="1:7" ht="16.5" x14ac:dyDescent="0.3">
      <c r="A3390" s="5" t="s">
        <v>61</v>
      </c>
      <c r="B3390" s="5" t="s">
        <v>42</v>
      </c>
      <c r="C3390" s="6" t="s">
        <v>43</v>
      </c>
      <c r="D3390" s="5" t="s">
        <v>44</v>
      </c>
      <c r="E3390" s="5" t="s">
        <v>14</v>
      </c>
      <c r="F3390" s="5" t="s">
        <v>13</v>
      </c>
      <c r="G3390" s="7">
        <v>21324</v>
      </c>
    </row>
    <row r="3391" spans="1:7" ht="16.5" x14ac:dyDescent="0.3">
      <c r="A3391" s="5" t="s">
        <v>61</v>
      </c>
      <c r="B3391" s="5" t="s">
        <v>42</v>
      </c>
      <c r="C3391" s="6" t="s">
        <v>43</v>
      </c>
      <c r="D3391" s="5" t="s">
        <v>44</v>
      </c>
      <c r="E3391" s="5" t="s">
        <v>15</v>
      </c>
      <c r="F3391" s="5" t="s">
        <v>13</v>
      </c>
      <c r="G3391" s="7">
        <v>30976</v>
      </c>
    </row>
    <row r="3392" spans="1:7" ht="16.5" x14ac:dyDescent="0.3">
      <c r="A3392" s="5" t="s">
        <v>61</v>
      </c>
      <c r="B3392" s="5" t="s">
        <v>42</v>
      </c>
      <c r="C3392" s="6" t="s">
        <v>43</v>
      </c>
      <c r="D3392" s="5" t="s">
        <v>44</v>
      </c>
      <c r="E3392" s="5" t="s">
        <v>16</v>
      </c>
      <c r="F3392" s="5" t="s">
        <v>17</v>
      </c>
      <c r="G3392" s="7">
        <v>10685</v>
      </c>
    </row>
    <row r="3393" spans="1:7" ht="16.5" x14ac:dyDescent="0.3">
      <c r="A3393" s="5" t="s">
        <v>61</v>
      </c>
      <c r="B3393" s="5" t="s">
        <v>42</v>
      </c>
      <c r="C3393" s="6" t="s">
        <v>43</v>
      </c>
      <c r="D3393" s="5" t="s">
        <v>44</v>
      </c>
      <c r="E3393" s="5" t="s">
        <v>18</v>
      </c>
      <c r="F3393" s="5" t="s">
        <v>17</v>
      </c>
      <c r="G3393" s="7">
        <v>42036</v>
      </c>
    </row>
    <row r="3394" spans="1:7" ht="16.5" x14ac:dyDescent="0.3">
      <c r="A3394" s="5" t="s">
        <v>61</v>
      </c>
      <c r="B3394" s="5" t="s">
        <v>42</v>
      </c>
      <c r="C3394" s="6" t="s">
        <v>43</v>
      </c>
      <c r="D3394" s="5" t="s">
        <v>44</v>
      </c>
      <c r="E3394" s="5" t="s">
        <v>19</v>
      </c>
      <c r="F3394" s="5" t="s">
        <v>17</v>
      </c>
      <c r="G3394" s="7">
        <v>27308</v>
      </c>
    </row>
    <row r="3395" spans="1:7" ht="16.5" x14ac:dyDescent="0.3">
      <c r="A3395" s="5" t="s">
        <v>61</v>
      </c>
      <c r="B3395" s="5" t="s">
        <v>42</v>
      </c>
      <c r="C3395" s="6" t="s">
        <v>43</v>
      </c>
      <c r="D3395" s="5" t="s">
        <v>44</v>
      </c>
      <c r="E3395" s="5" t="s">
        <v>20</v>
      </c>
      <c r="F3395" s="5" t="s">
        <v>21</v>
      </c>
      <c r="G3395" s="7">
        <v>39267</v>
      </c>
    </row>
    <row r="3396" spans="1:7" ht="16.5" x14ac:dyDescent="0.3">
      <c r="A3396" s="5" t="s">
        <v>61</v>
      </c>
      <c r="B3396" s="5" t="s">
        <v>42</v>
      </c>
      <c r="C3396" s="6" t="s">
        <v>43</v>
      </c>
      <c r="D3396" s="5" t="s">
        <v>44</v>
      </c>
      <c r="E3396" s="5" t="s">
        <v>22</v>
      </c>
      <c r="F3396" s="5" t="s">
        <v>21</v>
      </c>
      <c r="G3396" s="7">
        <v>38689</v>
      </c>
    </row>
    <row r="3397" spans="1:7" ht="16.5" x14ac:dyDescent="0.3">
      <c r="A3397" s="5" t="s">
        <v>61</v>
      </c>
      <c r="B3397" s="5" t="s">
        <v>42</v>
      </c>
      <c r="C3397" s="6" t="s">
        <v>43</v>
      </c>
      <c r="D3397" s="5" t="s">
        <v>44</v>
      </c>
      <c r="E3397" s="5" t="s">
        <v>23</v>
      </c>
      <c r="F3397" s="5" t="s">
        <v>21</v>
      </c>
      <c r="G3397" s="7">
        <v>41225</v>
      </c>
    </row>
    <row r="3398" spans="1:7" ht="16.5" x14ac:dyDescent="0.3">
      <c r="A3398" s="5" t="s">
        <v>62</v>
      </c>
      <c r="B3398" s="5" t="s">
        <v>42</v>
      </c>
      <c r="C3398" s="6" t="s">
        <v>43</v>
      </c>
      <c r="D3398" s="5" t="s">
        <v>44</v>
      </c>
      <c r="E3398" s="5" t="s">
        <v>8</v>
      </c>
      <c r="F3398" s="5" t="s">
        <v>9</v>
      </c>
      <c r="G3398" s="7">
        <v>24482</v>
      </c>
    </row>
    <row r="3399" spans="1:7" ht="16.5" x14ac:dyDescent="0.3">
      <c r="A3399" s="5" t="s">
        <v>62</v>
      </c>
      <c r="B3399" s="5" t="s">
        <v>42</v>
      </c>
      <c r="C3399" s="6" t="s">
        <v>43</v>
      </c>
      <c r="D3399" s="5" t="s">
        <v>44</v>
      </c>
      <c r="E3399" s="5" t="s">
        <v>10</v>
      </c>
      <c r="F3399" s="5" t="s">
        <v>9</v>
      </c>
      <c r="G3399" s="7">
        <v>38392</v>
      </c>
    </row>
    <row r="3400" spans="1:7" ht="16.5" x14ac:dyDescent="0.3">
      <c r="A3400" s="5" t="s">
        <v>62</v>
      </c>
      <c r="B3400" s="5" t="s">
        <v>42</v>
      </c>
      <c r="C3400" s="6" t="s">
        <v>43</v>
      </c>
      <c r="D3400" s="5" t="s">
        <v>44</v>
      </c>
      <c r="E3400" s="5" t="s">
        <v>11</v>
      </c>
      <c r="F3400" s="5" t="s">
        <v>9</v>
      </c>
      <c r="G3400" s="7">
        <v>39311</v>
      </c>
    </row>
    <row r="3401" spans="1:7" ht="16.5" x14ac:dyDescent="0.3">
      <c r="A3401" s="5" t="s">
        <v>62</v>
      </c>
      <c r="B3401" s="5" t="s">
        <v>42</v>
      </c>
      <c r="C3401" s="6" t="s">
        <v>43</v>
      </c>
      <c r="D3401" s="5" t="s">
        <v>44</v>
      </c>
      <c r="E3401" s="5" t="s">
        <v>12</v>
      </c>
      <c r="F3401" s="5" t="s">
        <v>13</v>
      </c>
      <c r="G3401" s="7">
        <v>2880</v>
      </c>
    </row>
    <row r="3402" spans="1:7" ht="16.5" x14ac:dyDescent="0.3">
      <c r="A3402" s="5" t="s">
        <v>62</v>
      </c>
      <c r="B3402" s="5" t="s">
        <v>42</v>
      </c>
      <c r="C3402" s="6" t="s">
        <v>43</v>
      </c>
      <c r="D3402" s="5" t="s">
        <v>44</v>
      </c>
      <c r="E3402" s="5" t="s">
        <v>14</v>
      </c>
      <c r="F3402" s="5" t="s">
        <v>13</v>
      </c>
      <c r="G3402" s="7">
        <v>1049</v>
      </c>
    </row>
    <row r="3403" spans="1:7" ht="16.5" x14ac:dyDescent="0.3">
      <c r="A3403" s="5" t="s">
        <v>62</v>
      </c>
      <c r="B3403" s="5" t="s">
        <v>42</v>
      </c>
      <c r="C3403" s="6" t="s">
        <v>43</v>
      </c>
      <c r="D3403" s="5" t="s">
        <v>44</v>
      </c>
      <c r="E3403" s="5" t="s">
        <v>15</v>
      </c>
      <c r="F3403" s="5" t="s">
        <v>13</v>
      </c>
      <c r="G3403" s="7">
        <v>4077</v>
      </c>
    </row>
    <row r="3404" spans="1:7" ht="16.5" x14ac:dyDescent="0.3">
      <c r="A3404" s="5" t="s">
        <v>62</v>
      </c>
      <c r="B3404" s="5" t="s">
        <v>42</v>
      </c>
      <c r="C3404" s="6" t="s">
        <v>43</v>
      </c>
      <c r="D3404" s="5" t="s">
        <v>44</v>
      </c>
      <c r="E3404" s="5" t="s">
        <v>16</v>
      </c>
      <c r="F3404" s="5" t="s">
        <v>17</v>
      </c>
      <c r="G3404" s="7">
        <v>5728</v>
      </c>
    </row>
    <row r="3405" spans="1:7" ht="16.5" x14ac:dyDescent="0.3">
      <c r="A3405" s="5" t="s">
        <v>62</v>
      </c>
      <c r="B3405" s="5" t="s">
        <v>42</v>
      </c>
      <c r="C3405" s="6" t="s">
        <v>43</v>
      </c>
      <c r="D3405" s="5" t="s">
        <v>44</v>
      </c>
      <c r="E3405" s="5" t="s">
        <v>18</v>
      </c>
      <c r="F3405" s="5" t="s">
        <v>17</v>
      </c>
      <c r="G3405" s="7">
        <v>39413</v>
      </c>
    </row>
    <row r="3406" spans="1:7" ht="16.5" x14ac:dyDescent="0.3">
      <c r="A3406" s="5" t="s">
        <v>62</v>
      </c>
      <c r="B3406" s="5" t="s">
        <v>42</v>
      </c>
      <c r="C3406" s="6" t="s">
        <v>43</v>
      </c>
      <c r="D3406" s="5" t="s">
        <v>44</v>
      </c>
      <c r="E3406" s="5" t="s">
        <v>19</v>
      </c>
      <c r="F3406" s="5" t="s">
        <v>17</v>
      </c>
      <c r="G3406" s="7">
        <v>35730</v>
      </c>
    </row>
    <row r="3407" spans="1:7" ht="16.5" x14ac:dyDescent="0.3">
      <c r="A3407" s="5" t="s">
        <v>62</v>
      </c>
      <c r="B3407" s="5" t="s">
        <v>42</v>
      </c>
      <c r="C3407" s="6" t="s">
        <v>43</v>
      </c>
      <c r="D3407" s="5" t="s">
        <v>44</v>
      </c>
      <c r="E3407" s="5" t="s">
        <v>20</v>
      </c>
      <c r="F3407" s="5" t="s">
        <v>21</v>
      </c>
      <c r="G3407" s="7">
        <v>28174</v>
      </c>
    </row>
    <row r="3408" spans="1:7" ht="16.5" x14ac:dyDescent="0.3">
      <c r="A3408" s="5" t="s">
        <v>62</v>
      </c>
      <c r="B3408" s="5" t="s">
        <v>42</v>
      </c>
      <c r="C3408" s="6" t="s">
        <v>43</v>
      </c>
      <c r="D3408" s="5" t="s">
        <v>44</v>
      </c>
      <c r="E3408" s="5" t="s">
        <v>22</v>
      </c>
      <c r="F3408" s="5" t="s">
        <v>21</v>
      </c>
      <c r="G3408" s="7">
        <v>33442</v>
      </c>
    </row>
    <row r="3409" spans="1:7" ht="16.5" x14ac:dyDescent="0.3">
      <c r="A3409" s="5" t="s">
        <v>62</v>
      </c>
      <c r="B3409" s="5" t="s">
        <v>42</v>
      </c>
      <c r="C3409" s="6" t="s">
        <v>43</v>
      </c>
      <c r="D3409" s="5" t="s">
        <v>44</v>
      </c>
      <c r="E3409" s="5" t="s">
        <v>23</v>
      </c>
      <c r="F3409" s="5" t="s">
        <v>21</v>
      </c>
      <c r="G3409" s="7">
        <v>32983</v>
      </c>
    </row>
    <row r="3410" spans="1:7" ht="16.5" x14ac:dyDescent="0.3">
      <c r="A3410" s="5" t="s">
        <v>59</v>
      </c>
      <c r="B3410" s="5" t="s">
        <v>42</v>
      </c>
      <c r="C3410" s="6" t="s">
        <v>43</v>
      </c>
      <c r="D3410" s="5" t="s">
        <v>45</v>
      </c>
      <c r="E3410" s="5" t="s">
        <v>8</v>
      </c>
      <c r="F3410" s="5" t="s">
        <v>9</v>
      </c>
      <c r="G3410" s="7">
        <v>2977</v>
      </c>
    </row>
    <row r="3411" spans="1:7" ht="16.5" x14ac:dyDescent="0.3">
      <c r="A3411" s="5" t="s">
        <v>59</v>
      </c>
      <c r="B3411" s="5" t="s">
        <v>42</v>
      </c>
      <c r="C3411" s="6" t="s">
        <v>43</v>
      </c>
      <c r="D3411" s="5" t="s">
        <v>45</v>
      </c>
      <c r="E3411" s="5" t="s">
        <v>10</v>
      </c>
      <c r="F3411" s="5" t="s">
        <v>9</v>
      </c>
      <c r="G3411" s="7">
        <v>8984</v>
      </c>
    </row>
    <row r="3412" spans="1:7" ht="16.5" x14ac:dyDescent="0.3">
      <c r="A3412" s="5" t="s">
        <v>59</v>
      </c>
      <c r="B3412" s="5" t="s">
        <v>42</v>
      </c>
      <c r="C3412" s="6" t="s">
        <v>43</v>
      </c>
      <c r="D3412" s="5" t="s">
        <v>45</v>
      </c>
      <c r="E3412" s="5" t="s">
        <v>11</v>
      </c>
      <c r="F3412" s="5" t="s">
        <v>9</v>
      </c>
      <c r="G3412" s="7">
        <v>3576</v>
      </c>
    </row>
    <row r="3413" spans="1:7" ht="16.5" x14ac:dyDescent="0.3">
      <c r="A3413" s="5" t="s">
        <v>59</v>
      </c>
      <c r="B3413" s="5" t="s">
        <v>42</v>
      </c>
      <c r="C3413" s="6" t="s">
        <v>43</v>
      </c>
      <c r="D3413" s="5" t="s">
        <v>45</v>
      </c>
      <c r="E3413" s="5" t="s">
        <v>12</v>
      </c>
      <c r="F3413" s="5" t="s">
        <v>13</v>
      </c>
      <c r="G3413" s="7">
        <v>5525</v>
      </c>
    </row>
    <row r="3414" spans="1:7" ht="16.5" x14ac:dyDescent="0.3">
      <c r="A3414" s="5" t="s">
        <v>59</v>
      </c>
      <c r="B3414" s="5" t="s">
        <v>42</v>
      </c>
      <c r="C3414" s="6" t="s">
        <v>43</v>
      </c>
      <c r="D3414" s="5" t="s">
        <v>45</v>
      </c>
      <c r="E3414" s="5" t="s">
        <v>14</v>
      </c>
      <c r="F3414" s="5" t="s">
        <v>13</v>
      </c>
      <c r="G3414" s="7">
        <v>5870</v>
      </c>
    </row>
    <row r="3415" spans="1:7" ht="16.5" x14ac:dyDescent="0.3">
      <c r="A3415" s="5" t="s">
        <v>59</v>
      </c>
      <c r="B3415" s="5" t="s">
        <v>42</v>
      </c>
      <c r="C3415" s="6" t="s">
        <v>43</v>
      </c>
      <c r="D3415" s="5" t="s">
        <v>45</v>
      </c>
      <c r="E3415" s="5" t="s">
        <v>15</v>
      </c>
      <c r="F3415" s="5" t="s">
        <v>13</v>
      </c>
      <c r="G3415" s="7">
        <v>2793</v>
      </c>
    </row>
    <row r="3416" spans="1:7" ht="16.5" x14ac:dyDescent="0.3">
      <c r="A3416" s="5" t="s">
        <v>59</v>
      </c>
      <c r="B3416" s="5" t="s">
        <v>42</v>
      </c>
      <c r="C3416" s="6" t="s">
        <v>43</v>
      </c>
      <c r="D3416" s="5" t="s">
        <v>45</v>
      </c>
      <c r="E3416" s="5" t="s">
        <v>16</v>
      </c>
      <c r="F3416" s="5" t="s">
        <v>17</v>
      </c>
      <c r="G3416" s="7">
        <v>1679</v>
      </c>
    </row>
    <row r="3417" spans="1:7" ht="16.5" x14ac:dyDescent="0.3">
      <c r="A3417" s="5" t="s">
        <v>59</v>
      </c>
      <c r="B3417" s="5" t="s">
        <v>42</v>
      </c>
      <c r="C3417" s="6" t="s">
        <v>43</v>
      </c>
      <c r="D3417" s="5" t="s">
        <v>45</v>
      </c>
      <c r="E3417" s="5" t="s">
        <v>18</v>
      </c>
      <c r="F3417" s="5" t="s">
        <v>17</v>
      </c>
      <c r="G3417" s="7">
        <v>1534</v>
      </c>
    </row>
    <row r="3418" spans="1:7" ht="16.5" x14ac:dyDescent="0.3">
      <c r="A3418" s="5" t="s">
        <v>59</v>
      </c>
      <c r="B3418" s="5" t="s">
        <v>42</v>
      </c>
      <c r="C3418" s="6" t="s">
        <v>43</v>
      </c>
      <c r="D3418" s="5" t="s">
        <v>45</v>
      </c>
      <c r="E3418" s="5" t="s">
        <v>19</v>
      </c>
      <c r="F3418" s="5" t="s">
        <v>17</v>
      </c>
      <c r="G3418" s="7">
        <v>6267</v>
      </c>
    </row>
    <row r="3419" spans="1:7" ht="16.5" x14ac:dyDescent="0.3">
      <c r="A3419" s="5" t="s">
        <v>59</v>
      </c>
      <c r="B3419" s="5" t="s">
        <v>42</v>
      </c>
      <c r="C3419" s="6" t="s">
        <v>43</v>
      </c>
      <c r="D3419" s="5" t="s">
        <v>45</v>
      </c>
      <c r="E3419" s="5" t="s">
        <v>20</v>
      </c>
      <c r="F3419" s="5" t="s">
        <v>21</v>
      </c>
      <c r="G3419" s="7">
        <v>7848</v>
      </c>
    </row>
    <row r="3420" spans="1:7" ht="16.5" x14ac:dyDescent="0.3">
      <c r="A3420" s="5" t="s">
        <v>59</v>
      </c>
      <c r="B3420" s="5" t="s">
        <v>42</v>
      </c>
      <c r="C3420" s="6" t="s">
        <v>43</v>
      </c>
      <c r="D3420" s="5" t="s">
        <v>45</v>
      </c>
      <c r="E3420" s="5" t="s">
        <v>22</v>
      </c>
      <c r="F3420" s="5" t="s">
        <v>21</v>
      </c>
      <c r="G3420" s="7">
        <v>8196</v>
      </c>
    </row>
    <row r="3421" spans="1:7" ht="16.5" x14ac:dyDescent="0.3">
      <c r="A3421" s="5" t="s">
        <v>59</v>
      </c>
      <c r="B3421" s="5" t="s">
        <v>42</v>
      </c>
      <c r="C3421" s="6" t="s">
        <v>43</v>
      </c>
      <c r="D3421" s="5" t="s">
        <v>45</v>
      </c>
      <c r="E3421" s="5" t="s">
        <v>23</v>
      </c>
      <c r="F3421" s="5" t="s">
        <v>21</v>
      </c>
      <c r="G3421" s="7">
        <v>1892</v>
      </c>
    </row>
    <row r="3422" spans="1:7" ht="16.5" x14ac:dyDescent="0.3">
      <c r="A3422" s="5" t="s">
        <v>60</v>
      </c>
      <c r="B3422" s="5" t="s">
        <v>42</v>
      </c>
      <c r="C3422" s="6" t="s">
        <v>43</v>
      </c>
      <c r="D3422" s="5" t="s">
        <v>45</v>
      </c>
      <c r="E3422" s="5" t="s">
        <v>8</v>
      </c>
      <c r="F3422" s="5" t="s">
        <v>9</v>
      </c>
      <c r="G3422" s="7">
        <v>9429</v>
      </c>
    </row>
    <row r="3423" spans="1:7" ht="16.5" x14ac:dyDescent="0.3">
      <c r="A3423" s="5" t="s">
        <v>60</v>
      </c>
      <c r="B3423" s="5" t="s">
        <v>42</v>
      </c>
      <c r="C3423" s="6" t="s">
        <v>43</v>
      </c>
      <c r="D3423" s="5" t="s">
        <v>45</v>
      </c>
      <c r="E3423" s="5" t="s">
        <v>10</v>
      </c>
      <c r="F3423" s="5" t="s">
        <v>9</v>
      </c>
      <c r="G3423" s="7">
        <v>4233</v>
      </c>
    </row>
    <row r="3424" spans="1:7" ht="16.5" x14ac:dyDescent="0.3">
      <c r="A3424" s="5" t="s">
        <v>60</v>
      </c>
      <c r="B3424" s="5" t="s">
        <v>42</v>
      </c>
      <c r="C3424" s="6" t="s">
        <v>43</v>
      </c>
      <c r="D3424" s="5" t="s">
        <v>45</v>
      </c>
      <c r="E3424" s="5" t="s">
        <v>11</v>
      </c>
      <c r="F3424" s="5" t="s">
        <v>9</v>
      </c>
      <c r="G3424" s="7">
        <v>12095</v>
      </c>
    </row>
    <row r="3425" spans="1:7" ht="16.5" x14ac:dyDescent="0.3">
      <c r="A3425" s="5" t="s">
        <v>60</v>
      </c>
      <c r="B3425" s="5" t="s">
        <v>42</v>
      </c>
      <c r="C3425" s="6" t="s">
        <v>43</v>
      </c>
      <c r="D3425" s="5" t="s">
        <v>45</v>
      </c>
      <c r="E3425" s="5" t="s">
        <v>12</v>
      </c>
      <c r="F3425" s="5" t="s">
        <v>13</v>
      </c>
      <c r="G3425" s="7">
        <v>34927</v>
      </c>
    </row>
    <row r="3426" spans="1:7" ht="16.5" x14ac:dyDescent="0.3">
      <c r="A3426" s="5" t="s">
        <v>60</v>
      </c>
      <c r="B3426" s="5" t="s">
        <v>42</v>
      </c>
      <c r="C3426" s="6" t="s">
        <v>43</v>
      </c>
      <c r="D3426" s="5" t="s">
        <v>45</v>
      </c>
      <c r="E3426" s="5" t="s">
        <v>14</v>
      </c>
      <c r="F3426" s="5" t="s">
        <v>13</v>
      </c>
      <c r="G3426" s="7">
        <v>3467</v>
      </c>
    </row>
    <row r="3427" spans="1:7" ht="16.5" x14ac:dyDescent="0.3">
      <c r="A3427" s="5" t="s">
        <v>60</v>
      </c>
      <c r="B3427" s="5" t="s">
        <v>42</v>
      </c>
      <c r="C3427" s="6" t="s">
        <v>43</v>
      </c>
      <c r="D3427" s="5" t="s">
        <v>45</v>
      </c>
      <c r="E3427" s="5" t="s">
        <v>15</v>
      </c>
      <c r="F3427" s="5" t="s">
        <v>13</v>
      </c>
      <c r="G3427" s="7">
        <v>22482</v>
      </c>
    </row>
    <row r="3428" spans="1:7" ht="16.5" x14ac:dyDescent="0.3">
      <c r="A3428" s="5" t="s">
        <v>60</v>
      </c>
      <c r="B3428" s="5" t="s">
        <v>42</v>
      </c>
      <c r="C3428" s="6" t="s">
        <v>43</v>
      </c>
      <c r="D3428" s="5" t="s">
        <v>45</v>
      </c>
      <c r="E3428" s="5" t="s">
        <v>16</v>
      </c>
      <c r="F3428" s="5" t="s">
        <v>17</v>
      </c>
      <c r="G3428" s="7">
        <v>22241</v>
      </c>
    </row>
    <row r="3429" spans="1:7" ht="16.5" x14ac:dyDescent="0.3">
      <c r="A3429" s="5" t="s">
        <v>60</v>
      </c>
      <c r="B3429" s="5" t="s">
        <v>42</v>
      </c>
      <c r="C3429" s="6" t="s">
        <v>43</v>
      </c>
      <c r="D3429" s="5" t="s">
        <v>45</v>
      </c>
      <c r="E3429" s="5" t="s">
        <v>18</v>
      </c>
      <c r="F3429" s="5" t="s">
        <v>17</v>
      </c>
      <c r="G3429" s="7">
        <v>10793</v>
      </c>
    </row>
    <row r="3430" spans="1:7" ht="16.5" x14ac:dyDescent="0.3">
      <c r="A3430" s="5" t="s">
        <v>60</v>
      </c>
      <c r="B3430" s="5" t="s">
        <v>42</v>
      </c>
      <c r="C3430" s="6" t="s">
        <v>43</v>
      </c>
      <c r="D3430" s="5" t="s">
        <v>45</v>
      </c>
      <c r="E3430" s="5" t="s">
        <v>19</v>
      </c>
      <c r="F3430" s="5" t="s">
        <v>17</v>
      </c>
      <c r="G3430" s="7">
        <v>31595</v>
      </c>
    </row>
    <row r="3431" spans="1:7" ht="16.5" x14ac:dyDescent="0.3">
      <c r="A3431" s="5" t="s">
        <v>60</v>
      </c>
      <c r="B3431" s="5" t="s">
        <v>42</v>
      </c>
      <c r="C3431" s="6" t="s">
        <v>43</v>
      </c>
      <c r="D3431" s="5" t="s">
        <v>45</v>
      </c>
      <c r="E3431" s="5" t="s">
        <v>20</v>
      </c>
      <c r="F3431" s="5" t="s">
        <v>21</v>
      </c>
      <c r="G3431" s="7">
        <v>13903</v>
      </c>
    </row>
    <row r="3432" spans="1:7" ht="16.5" x14ac:dyDescent="0.3">
      <c r="A3432" s="5" t="s">
        <v>60</v>
      </c>
      <c r="B3432" s="5" t="s">
        <v>42</v>
      </c>
      <c r="C3432" s="6" t="s">
        <v>43</v>
      </c>
      <c r="D3432" s="5" t="s">
        <v>45</v>
      </c>
      <c r="E3432" s="5" t="s">
        <v>22</v>
      </c>
      <c r="F3432" s="5" t="s">
        <v>21</v>
      </c>
      <c r="G3432" s="7">
        <v>11057</v>
      </c>
    </row>
    <row r="3433" spans="1:7" ht="16.5" x14ac:dyDescent="0.3">
      <c r="A3433" s="5" t="s">
        <v>60</v>
      </c>
      <c r="B3433" s="5" t="s">
        <v>42</v>
      </c>
      <c r="C3433" s="6" t="s">
        <v>43</v>
      </c>
      <c r="D3433" s="5" t="s">
        <v>45</v>
      </c>
      <c r="E3433" s="5" t="s">
        <v>23</v>
      </c>
      <c r="F3433" s="5" t="s">
        <v>21</v>
      </c>
      <c r="G3433" s="7">
        <v>38460</v>
      </c>
    </row>
    <row r="3434" spans="1:7" ht="16.5" x14ac:dyDescent="0.3">
      <c r="A3434" s="5" t="s">
        <v>61</v>
      </c>
      <c r="B3434" s="5" t="s">
        <v>42</v>
      </c>
      <c r="C3434" s="6" t="s">
        <v>43</v>
      </c>
      <c r="D3434" s="5" t="s">
        <v>45</v>
      </c>
      <c r="E3434" s="5" t="s">
        <v>8</v>
      </c>
      <c r="F3434" s="5" t="s">
        <v>9</v>
      </c>
      <c r="G3434" s="7">
        <v>32907</v>
      </c>
    </row>
    <row r="3435" spans="1:7" ht="16.5" x14ac:dyDescent="0.3">
      <c r="A3435" s="5" t="s">
        <v>61</v>
      </c>
      <c r="B3435" s="5" t="s">
        <v>42</v>
      </c>
      <c r="C3435" s="6" t="s">
        <v>43</v>
      </c>
      <c r="D3435" s="5" t="s">
        <v>45</v>
      </c>
      <c r="E3435" s="5" t="s">
        <v>10</v>
      </c>
      <c r="F3435" s="5" t="s">
        <v>9</v>
      </c>
      <c r="G3435" s="7">
        <v>40760</v>
      </c>
    </row>
    <row r="3436" spans="1:7" ht="16.5" x14ac:dyDescent="0.3">
      <c r="A3436" s="5" t="s">
        <v>61</v>
      </c>
      <c r="B3436" s="5" t="s">
        <v>42</v>
      </c>
      <c r="C3436" s="6" t="s">
        <v>43</v>
      </c>
      <c r="D3436" s="5" t="s">
        <v>45</v>
      </c>
      <c r="E3436" s="5" t="s">
        <v>11</v>
      </c>
      <c r="F3436" s="5" t="s">
        <v>9</v>
      </c>
      <c r="G3436" s="7">
        <v>16416</v>
      </c>
    </row>
    <row r="3437" spans="1:7" ht="16.5" x14ac:dyDescent="0.3">
      <c r="A3437" s="5" t="s">
        <v>61</v>
      </c>
      <c r="B3437" s="5" t="s">
        <v>42</v>
      </c>
      <c r="C3437" s="6" t="s">
        <v>43</v>
      </c>
      <c r="D3437" s="5" t="s">
        <v>45</v>
      </c>
      <c r="E3437" s="5" t="s">
        <v>12</v>
      </c>
      <c r="F3437" s="5" t="s">
        <v>13</v>
      </c>
      <c r="G3437" s="7">
        <v>25576</v>
      </c>
    </row>
    <row r="3438" spans="1:7" ht="16.5" x14ac:dyDescent="0.3">
      <c r="A3438" s="5" t="s">
        <v>61</v>
      </c>
      <c r="B3438" s="5" t="s">
        <v>42</v>
      </c>
      <c r="C3438" s="6" t="s">
        <v>43</v>
      </c>
      <c r="D3438" s="5" t="s">
        <v>45</v>
      </c>
      <c r="E3438" s="5" t="s">
        <v>14</v>
      </c>
      <c r="F3438" s="5" t="s">
        <v>13</v>
      </c>
      <c r="G3438" s="7">
        <v>14298</v>
      </c>
    </row>
    <row r="3439" spans="1:7" ht="16.5" x14ac:dyDescent="0.3">
      <c r="A3439" s="5" t="s">
        <v>61</v>
      </c>
      <c r="B3439" s="5" t="s">
        <v>42</v>
      </c>
      <c r="C3439" s="6" t="s">
        <v>43</v>
      </c>
      <c r="D3439" s="5" t="s">
        <v>45</v>
      </c>
      <c r="E3439" s="5" t="s">
        <v>15</v>
      </c>
      <c r="F3439" s="5" t="s">
        <v>13</v>
      </c>
      <c r="G3439" s="7">
        <v>34617</v>
      </c>
    </row>
    <row r="3440" spans="1:7" ht="16.5" x14ac:dyDescent="0.3">
      <c r="A3440" s="5" t="s">
        <v>61</v>
      </c>
      <c r="B3440" s="5" t="s">
        <v>42</v>
      </c>
      <c r="C3440" s="6" t="s">
        <v>43</v>
      </c>
      <c r="D3440" s="5" t="s">
        <v>45</v>
      </c>
      <c r="E3440" s="5" t="s">
        <v>16</v>
      </c>
      <c r="F3440" s="5" t="s">
        <v>17</v>
      </c>
      <c r="G3440" s="7">
        <v>3157</v>
      </c>
    </row>
    <row r="3441" spans="1:7" ht="16.5" x14ac:dyDescent="0.3">
      <c r="A3441" s="5" t="s">
        <v>61</v>
      </c>
      <c r="B3441" s="5" t="s">
        <v>42</v>
      </c>
      <c r="C3441" s="6" t="s">
        <v>43</v>
      </c>
      <c r="D3441" s="5" t="s">
        <v>45</v>
      </c>
      <c r="E3441" s="5" t="s">
        <v>18</v>
      </c>
      <c r="F3441" s="5" t="s">
        <v>17</v>
      </c>
      <c r="G3441" s="7">
        <v>18133</v>
      </c>
    </row>
    <row r="3442" spans="1:7" ht="16.5" x14ac:dyDescent="0.3">
      <c r="A3442" s="5" t="s">
        <v>61</v>
      </c>
      <c r="B3442" s="5" t="s">
        <v>42</v>
      </c>
      <c r="C3442" s="6" t="s">
        <v>43</v>
      </c>
      <c r="D3442" s="5" t="s">
        <v>45</v>
      </c>
      <c r="E3442" s="5" t="s">
        <v>19</v>
      </c>
      <c r="F3442" s="5" t="s">
        <v>17</v>
      </c>
      <c r="G3442" s="7">
        <v>8702</v>
      </c>
    </row>
    <row r="3443" spans="1:7" ht="16.5" x14ac:dyDescent="0.3">
      <c r="A3443" s="5" t="s">
        <v>61</v>
      </c>
      <c r="B3443" s="5" t="s">
        <v>42</v>
      </c>
      <c r="C3443" s="6" t="s">
        <v>43</v>
      </c>
      <c r="D3443" s="5" t="s">
        <v>45</v>
      </c>
      <c r="E3443" s="5" t="s">
        <v>20</v>
      </c>
      <c r="F3443" s="5" t="s">
        <v>21</v>
      </c>
      <c r="G3443" s="7">
        <v>15255</v>
      </c>
    </row>
    <row r="3444" spans="1:7" ht="16.5" x14ac:dyDescent="0.3">
      <c r="A3444" s="5" t="s">
        <v>61</v>
      </c>
      <c r="B3444" s="5" t="s">
        <v>42</v>
      </c>
      <c r="C3444" s="6" t="s">
        <v>43</v>
      </c>
      <c r="D3444" s="5" t="s">
        <v>45</v>
      </c>
      <c r="E3444" s="5" t="s">
        <v>22</v>
      </c>
      <c r="F3444" s="5" t="s">
        <v>21</v>
      </c>
      <c r="G3444" s="7">
        <v>29360</v>
      </c>
    </row>
    <row r="3445" spans="1:7" ht="16.5" x14ac:dyDescent="0.3">
      <c r="A3445" s="5" t="s">
        <v>61</v>
      </c>
      <c r="B3445" s="5" t="s">
        <v>42</v>
      </c>
      <c r="C3445" s="6" t="s">
        <v>43</v>
      </c>
      <c r="D3445" s="5" t="s">
        <v>45</v>
      </c>
      <c r="E3445" s="5" t="s">
        <v>23</v>
      </c>
      <c r="F3445" s="5" t="s">
        <v>21</v>
      </c>
      <c r="G3445" s="7">
        <v>40481</v>
      </c>
    </row>
    <row r="3446" spans="1:7" ht="16.5" x14ac:dyDescent="0.3">
      <c r="A3446" s="5" t="s">
        <v>62</v>
      </c>
      <c r="B3446" s="5" t="s">
        <v>42</v>
      </c>
      <c r="C3446" s="6" t="s">
        <v>43</v>
      </c>
      <c r="D3446" s="5" t="s">
        <v>45</v>
      </c>
      <c r="E3446" s="5" t="s">
        <v>8</v>
      </c>
      <c r="F3446" s="5" t="s">
        <v>9</v>
      </c>
      <c r="G3446" s="7">
        <v>33881</v>
      </c>
    </row>
    <row r="3447" spans="1:7" ht="16.5" x14ac:dyDescent="0.3">
      <c r="A3447" s="5" t="s">
        <v>62</v>
      </c>
      <c r="B3447" s="5" t="s">
        <v>42</v>
      </c>
      <c r="C3447" s="6" t="s">
        <v>43</v>
      </c>
      <c r="D3447" s="5" t="s">
        <v>45</v>
      </c>
      <c r="E3447" s="5" t="s">
        <v>10</v>
      </c>
      <c r="F3447" s="5" t="s">
        <v>9</v>
      </c>
      <c r="G3447" s="7">
        <v>13007</v>
      </c>
    </row>
    <row r="3448" spans="1:7" ht="16.5" x14ac:dyDescent="0.3">
      <c r="A3448" s="5" t="s">
        <v>62</v>
      </c>
      <c r="B3448" s="5" t="s">
        <v>42</v>
      </c>
      <c r="C3448" s="6" t="s">
        <v>43</v>
      </c>
      <c r="D3448" s="5" t="s">
        <v>45</v>
      </c>
      <c r="E3448" s="5" t="s">
        <v>11</v>
      </c>
      <c r="F3448" s="5" t="s">
        <v>9</v>
      </c>
      <c r="G3448" s="7">
        <v>3119</v>
      </c>
    </row>
    <row r="3449" spans="1:7" ht="16.5" x14ac:dyDescent="0.3">
      <c r="A3449" s="5" t="s">
        <v>62</v>
      </c>
      <c r="B3449" s="5" t="s">
        <v>42</v>
      </c>
      <c r="C3449" s="6" t="s">
        <v>43</v>
      </c>
      <c r="D3449" s="5" t="s">
        <v>45</v>
      </c>
      <c r="E3449" s="5" t="s">
        <v>12</v>
      </c>
      <c r="F3449" s="5" t="s">
        <v>13</v>
      </c>
      <c r="G3449" s="7">
        <v>17620</v>
      </c>
    </row>
    <row r="3450" spans="1:7" ht="16.5" x14ac:dyDescent="0.3">
      <c r="A3450" s="5" t="s">
        <v>62</v>
      </c>
      <c r="B3450" s="5" t="s">
        <v>42</v>
      </c>
      <c r="C3450" s="6" t="s">
        <v>43</v>
      </c>
      <c r="D3450" s="5" t="s">
        <v>45</v>
      </c>
      <c r="E3450" s="5" t="s">
        <v>14</v>
      </c>
      <c r="F3450" s="5" t="s">
        <v>13</v>
      </c>
      <c r="G3450" s="7">
        <v>9093</v>
      </c>
    </row>
    <row r="3451" spans="1:7" ht="16.5" x14ac:dyDescent="0.3">
      <c r="A3451" s="5" t="s">
        <v>62</v>
      </c>
      <c r="B3451" s="5" t="s">
        <v>42</v>
      </c>
      <c r="C3451" s="6" t="s">
        <v>43</v>
      </c>
      <c r="D3451" s="5" t="s">
        <v>45</v>
      </c>
      <c r="E3451" s="5" t="s">
        <v>15</v>
      </c>
      <c r="F3451" s="5" t="s">
        <v>13</v>
      </c>
      <c r="G3451" s="7">
        <v>11145</v>
      </c>
    </row>
    <row r="3452" spans="1:7" ht="16.5" x14ac:dyDescent="0.3">
      <c r="A3452" s="5" t="s">
        <v>62</v>
      </c>
      <c r="B3452" s="5" t="s">
        <v>42</v>
      </c>
      <c r="C3452" s="6" t="s">
        <v>43</v>
      </c>
      <c r="D3452" s="5" t="s">
        <v>45</v>
      </c>
      <c r="E3452" s="5" t="s">
        <v>16</v>
      </c>
      <c r="F3452" s="5" t="s">
        <v>17</v>
      </c>
      <c r="G3452" s="7">
        <v>22848</v>
      </c>
    </row>
    <row r="3453" spans="1:7" ht="16.5" x14ac:dyDescent="0.3">
      <c r="A3453" s="5" t="s">
        <v>62</v>
      </c>
      <c r="B3453" s="5" t="s">
        <v>42</v>
      </c>
      <c r="C3453" s="6" t="s">
        <v>43</v>
      </c>
      <c r="D3453" s="5" t="s">
        <v>45</v>
      </c>
      <c r="E3453" s="5" t="s">
        <v>18</v>
      </c>
      <c r="F3453" s="5" t="s">
        <v>17</v>
      </c>
      <c r="G3453" s="7">
        <v>25334</v>
      </c>
    </row>
    <row r="3454" spans="1:7" ht="16.5" x14ac:dyDescent="0.3">
      <c r="A3454" s="5" t="s">
        <v>62</v>
      </c>
      <c r="B3454" s="5" t="s">
        <v>42</v>
      </c>
      <c r="C3454" s="6" t="s">
        <v>43</v>
      </c>
      <c r="D3454" s="5" t="s">
        <v>45</v>
      </c>
      <c r="E3454" s="5" t="s">
        <v>19</v>
      </c>
      <c r="F3454" s="5" t="s">
        <v>17</v>
      </c>
      <c r="G3454" s="7">
        <v>34936</v>
      </c>
    </row>
    <row r="3455" spans="1:7" ht="16.5" x14ac:dyDescent="0.3">
      <c r="A3455" s="5" t="s">
        <v>62</v>
      </c>
      <c r="B3455" s="5" t="s">
        <v>42</v>
      </c>
      <c r="C3455" s="6" t="s">
        <v>43</v>
      </c>
      <c r="D3455" s="5" t="s">
        <v>45</v>
      </c>
      <c r="E3455" s="5" t="s">
        <v>20</v>
      </c>
      <c r="F3455" s="5" t="s">
        <v>21</v>
      </c>
      <c r="G3455" s="7">
        <v>35602</v>
      </c>
    </row>
    <row r="3456" spans="1:7" ht="16.5" x14ac:dyDescent="0.3">
      <c r="A3456" s="5" t="s">
        <v>62</v>
      </c>
      <c r="B3456" s="5" t="s">
        <v>42</v>
      </c>
      <c r="C3456" s="6" t="s">
        <v>43</v>
      </c>
      <c r="D3456" s="5" t="s">
        <v>45</v>
      </c>
      <c r="E3456" s="5" t="s">
        <v>22</v>
      </c>
      <c r="F3456" s="5" t="s">
        <v>21</v>
      </c>
      <c r="G3456" s="7">
        <v>42827</v>
      </c>
    </row>
    <row r="3457" spans="1:7" ht="16.5" x14ac:dyDescent="0.3">
      <c r="A3457" s="5" t="s">
        <v>62</v>
      </c>
      <c r="B3457" s="5" t="s">
        <v>42</v>
      </c>
      <c r="C3457" s="6" t="s">
        <v>43</v>
      </c>
      <c r="D3457" s="5" t="s">
        <v>45</v>
      </c>
      <c r="E3457" s="5" t="s">
        <v>23</v>
      </c>
      <c r="F3457" s="5" t="s">
        <v>21</v>
      </c>
      <c r="G3457" s="7">
        <v>17936</v>
      </c>
    </row>
    <row r="3458" spans="1:7" ht="16.5" x14ac:dyDescent="0.3">
      <c r="A3458" s="5" t="s">
        <v>59</v>
      </c>
      <c r="B3458" s="5" t="s">
        <v>42</v>
      </c>
      <c r="C3458" s="6" t="s">
        <v>43</v>
      </c>
      <c r="D3458" s="5" t="s">
        <v>46</v>
      </c>
      <c r="E3458" s="5" t="s">
        <v>8</v>
      </c>
      <c r="F3458" s="5" t="s">
        <v>9</v>
      </c>
      <c r="G3458" s="7">
        <v>1462</v>
      </c>
    </row>
    <row r="3459" spans="1:7" ht="16.5" x14ac:dyDescent="0.3">
      <c r="A3459" s="5" t="s">
        <v>59</v>
      </c>
      <c r="B3459" s="5" t="s">
        <v>42</v>
      </c>
      <c r="C3459" s="6" t="s">
        <v>43</v>
      </c>
      <c r="D3459" s="5" t="s">
        <v>46</v>
      </c>
      <c r="E3459" s="5" t="s">
        <v>10</v>
      </c>
      <c r="F3459" s="5" t="s">
        <v>9</v>
      </c>
      <c r="G3459" s="7">
        <v>5619</v>
      </c>
    </row>
    <row r="3460" spans="1:7" ht="16.5" x14ac:dyDescent="0.3">
      <c r="A3460" s="5" t="s">
        <v>59</v>
      </c>
      <c r="B3460" s="5" t="s">
        <v>42</v>
      </c>
      <c r="C3460" s="6" t="s">
        <v>43</v>
      </c>
      <c r="D3460" s="5" t="s">
        <v>46</v>
      </c>
      <c r="E3460" s="5" t="s">
        <v>11</v>
      </c>
      <c r="F3460" s="5" t="s">
        <v>9</v>
      </c>
      <c r="G3460" s="7">
        <v>1407</v>
      </c>
    </row>
    <row r="3461" spans="1:7" ht="16.5" x14ac:dyDescent="0.3">
      <c r="A3461" s="5" t="s">
        <v>59</v>
      </c>
      <c r="B3461" s="5" t="s">
        <v>42</v>
      </c>
      <c r="C3461" s="6" t="s">
        <v>43</v>
      </c>
      <c r="D3461" s="5" t="s">
        <v>46</v>
      </c>
      <c r="E3461" s="5" t="s">
        <v>12</v>
      </c>
      <c r="F3461" s="5" t="s">
        <v>13</v>
      </c>
      <c r="G3461" s="7">
        <v>9093</v>
      </c>
    </row>
    <row r="3462" spans="1:7" ht="16.5" x14ac:dyDescent="0.3">
      <c r="A3462" s="5" t="s">
        <v>59</v>
      </c>
      <c r="B3462" s="5" t="s">
        <v>42</v>
      </c>
      <c r="C3462" s="6" t="s">
        <v>43</v>
      </c>
      <c r="D3462" s="5" t="s">
        <v>46</v>
      </c>
      <c r="E3462" s="5" t="s">
        <v>14</v>
      </c>
      <c r="F3462" s="5" t="s">
        <v>13</v>
      </c>
      <c r="G3462" s="7">
        <v>3966</v>
      </c>
    </row>
    <row r="3463" spans="1:7" ht="16.5" x14ac:dyDescent="0.3">
      <c r="A3463" s="5" t="s">
        <v>59</v>
      </c>
      <c r="B3463" s="5" t="s">
        <v>42</v>
      </c>
      <c r="C3463" s="6" t="s">
        <v>43</v>
      </c>
      <c r="D3463" s="5" t="s">
        <v>46</v>
      </c>
      <c r="E3463" s="5" t="s">
        <v>15</v>
      </c>
      <c r="F3463" s="5" t="s">
        <v>13</v>
      </c>
      <c r="G3463" s="7">
        <v>5533</v>
      </c>
    </row>
    <row r="3464" spans="1:7" ht="16.5" x14ac:dyDescent="0.3">
      <c r="A3464" s="5" t="s">
        <v>59</v>
      </c>
      <c r="B3464" s="5" t="s">
        <v>42</v>
      </c>
      <c r="C3464" s="6" t="s">
        <v>43</v>
      </c>
      <c r="D3464" s="5" t="s">
        <v>46</v>
      </c>
      <c r="E3464" s="5" t="s">
        <v>16</v>
      </c>
      <c r="F3464" s="5" t="s">
        <v>17</v>
      </c>
      <c r="G3464" s="7">
        <v>8353</v>
      </c>
    </row>
    <row r="3465" spans="1:7" ht="16.5" x14ac:dyDescent="0.3">
      <c r="A3465" s="5" t="s">
        <v>59</v>
      </c>
      <c r="B3465" s="5" t="s">
        <v>42</v>
      </c>
      <c r="C3465" s="6" t="s">
        <v>43</v>
      </c>
      <c r="D3465" s="5" t="s">
        <v>46</v>
      </c>
      <c r="E3465" s="5" t="s">
        <v>18</v>
      </c>
      <c r="F3465" s="5" t="s">
        <v>17</v>
      </c>
      <c r="G3465" s="7">
        <v>9978</v>
      </c>
    </row>
    <row r="3466" spans="1:7" ht="16.5" x14ac:dyDescent="0.3">
      <c r="A3466" s="5" t="s">
        <v>59</v>
      </c>
      <c r="B3466" s="5" t="s">
        <v>42</v>
      </c>
      <c r="C3466" s="6" t="s">
        <v>43</v>
      </c>
      <c r="D3466" s="5" t="s">
        <v>46</v>
      </c>
      <c r="E3466" s="5" t="s">
        <v>19</v>
      </c>
      <c r="F3466" s="5" t="s">
        <v>17</v>
      </c>
      <c r="G3466" s="7">
        <v>2273</v>
      </c>
    </row>
    <row r="3467" spans="1:7" ht="16.5" x14ac:dyDescent="0.3">
      <c r="A3467" s="5" t="s">
        <v>59</v>
      </c>
      <c r="B3467" s="5" t="s">
        <v>42</v>
      </c>
      <c r="C3467" s="6" t="s">
        <v>43</v>
      </c>
      <c r="D3467" s="5" t="s">
        <v>46</v>
      </c>
      <c r="E3467" s="5" t="s">
        <v>20</v>
      </c>
      <c r="F3467" s="5" t="s">
        <v>21</v>
      </c>
      <c r="G3467" s="7">
        <v>4434</v>
      </c>
    </row>
    <row r="3468" spans="1:7" ht="16.5" x14ac:dyDescent="0.3">
      <c r="A3468" s="5" t="s">
        <v>59</v>
      </c>
      <c r="B3468" s="5" t="s">
        <v>42</v>
      </c>
      <c r="C3468" s="6" t="s">
        <v>43</v>
      </c>
      <c r="D3468" s="5" t="s">
        <v>46</v>
      </c>
      <c r="E3468" s="5" t="s">
        <v>22</v>
      </c>
      <c r="F3468" s="5" t="s">
        <v>21</v>
      </c>
      <c r="G3468" s="7">
        <v>8686</v>
      </c>
    </row>
    <row r="3469" spans="1:7" ht="16.5" x14ac:dyDescent="0.3">
      <c r="A3469" s="5" t="s">
        <v>59</v>
      </c>
      <c r="B3469" s="5" t="s">
        <v>42</v>
      </c>
      <c r="C3469" s="6" t="s">
        <v>43</v>
      </c>
      <c r="D3469" s="5" t="s">
        <v>46</v>
      </c>
      <c r="E3469" s="5" t="s">
        <v>23</v>
      </c>
      <c r="F3469" s="5" t="s">
        <v>21</v>
      </c>
      <c r="G3469" s="7">
        <v>1875</v>
      </c>
    </row>
    <row r="3470" spans="1:7" ht="16.5" x14ac:dyDescent="0.3">
      <c r="A3470" s="5" t="s">
        <v>60</v>
      </c>
      <c r="B3470" s="5" t="s">
        <v>42</v>
      </c>
      <c r="C3470" s="6" t="s">
        <v>43</v>
      </c>
      <c r="D3470" s="5" t="s">
        <v>46</v>
      </c>
      <c r="E3470" s="5" t="s">
        <v>8</v>
      </c>
      <c r="F3470" s="5" t="s">
        <v>9</v>
      </c>
      <c r="G3470" s="7">
        <v>27048</v>
      </c>
    </row>
    <row r="3471" spans="1:7" ht="16.5" x14ac:dyDescent="0.3">
      <c r="A3471" s="5" t="s">
        <v>60</v>
      </c>
      <c r="B3471" s="5" t="s">
        <v>42</v>
      </c>
      <c r="C3471" s="6" t="s">
        <v>43</v>
      </c>
      <c r="D3471" s="5" t="s">
        <v>46</v>
      </c>
      <c r="E3471" s="5" t="s">
        <v>10</v>
      </c>
      <c r="F3471" s="5" t="s">
        <v>9</v>
      </c>
      <c r="G3471" s="7">
        <v>21407</v>
      </c>
    </row>
    <row r="3472" spans="1:7" ht="16.5" x14ac:dyDescent="0.3">
      <c r="A3472" s="5" t="s">
        <v>60</v>
      </c>
      <c r="B3472" s="5" t="s">
        <v>42</v>
      </c>
      <c r="C3472" s="6" t="s">
        <v>43</v>
      </c>
      <c r="D3472" s="5" t="s">
        <v>46</v>
      </c>
      <c r="E3472" s="5" t="s">
        <v>11</v>
      </c>
      <c r="F3472" s="5" t="s">
        <v>9</v>
      </c>
      <c r="G3472" s="7">
        <v>32416</v>
      </c>
    </row>
    <row r="3473" spans="1:7" ht="16.5" x14ac:dyDescent="0.3">
      <c r="A3473" s="5" t="s">
        <v>60</v>
      </c>
      <c r="B3473" s="5" t="s">
        <v>42</v>
      </c>
      <c r="C3473" s="6" t="s">
        <v>43</v>
      </c>
      <c r="D3473" s="5" t="s">
        <v>46</v>
      </c>
      <c r="E3473" s="5" t="s">
        <v>12</v>
      </c>
      <c r="F3473" s="5" t="s">
        <v>13</v>
      </c>
      <c r="G3473" s="7">
        <v>23891</v>
      </c>
    </row>
    <row r="3474" spans="1:7" ht="16.5" x14ac:dyDescent="0.3">
      <c r="A3474" s="5" t="s">
        <v>60</v>
      </c>
      <c r="B3474" s="5" t="s">
        <v>42</v>
      </c>
      <c r="C3474" s="6" t="s">
        <v>43</v>
      </c>
      <c r="D3474" s="5" t="s">
        <v>46</v>
      </c>
      <c r="E3474" s="5" t="s">
        <v>14</v>
      </c>
      <c r="F3474" s="5" t="s">
        <v>13</v>
      </c>
      <c r="G3474" s="7">
        <v>40091</v>
      </c>
    </row>
    <row r="3475" spans="1:7" ht="16.5" x14ac:dyDescent="0.3">
      <c r="A3475" s="5" t="s">
        <v>60</v>
      </c>
      <c r="B3475" s="5" t="s">
        <v>42</v>
      </c>
      <c r="C3475" s="6" t="s">
        <v>43</v>
      </c>
      <c r="D3475" s="5" t="s">
        <v>46</v>
      </c>
      <c r="E3475" s="5" t="s">
        <v>15</v>
      </c>
      <c r="F3475" s="5" t="s">
        <v>13</v>
      </c>
      <c r="G3475" s="7">
        <v>1943</v>
      </c>
    </row>
    <row r="3476" spans="1:7" ht="16.5" x14ac:dyDescent="0.3">
      <c r="A3476" s="5" t="s">
        <v>60</v>
      </c>
      <c r="B3476" s="5" t="s">
        <v>42</v>
      </c>
      <c r="C3476" s="6" t="s">
        <v>43</v>
      </c>
      <c r="D3476" s="5" t="s">
        <v>46</v>
      </c>
      <c r="E3476" s="5" t="s">
        <v>16</v>
      </c>
      <c r="F3476" s="5" t="s">
        <v>17</v>
      </c>
      <c r="G3476" s="7">
        <v>35016</v>
      </c>
    </row>
    <row r="3477" spans="1:7" ht="16.5" x14ac:dyDescent="0.3">
      <c r="A3477" s="5" t="s">
        <v>60</v>
      </c>
      <c r="B3477" s="5" t="s">
        <v>42</v>
      </c>
      <c r="C3477" s="6" t="s">
        <v>43</v>
      </c>
      <c r="D3477" s="5" t="s">
        <v>46</v>
      </c>
      <c r="E3477" s="5" t="s">
        <v>18</v>
      </c>
      <c r="F3477" s="5" t="s">
        <v>17</v>
      </c>
      <c r="G3477" s="7">
        <v>3933</v>
      </c>
    </row>
    <row r="3478" spans="1:7" ht="16.5" x14ac:dyDescent="0.3">
      <c r="A3478" s="5" t="s">
        <v>60</v>
      </c>
      <c r="B3478" s="5" t="s">
        <v>42</v>
      </c>
      <c r="C3478" s="6" t="s">
        <v>43</v>
      </c>
      <c r="D3478" s="5" t="s">
        <v>46</v>
      </c>
      <c r="E3478" s="5" t="s">
        <v>19</v>
      </c>
      <c r="F3478" s="5" t="s">
        <v>17</v>
      </c>
      <c r="G3478" s="7">
        <v>41416</v>
      </c>
    </row>
    <row r="3479" spans="1:7" ht="16.5" x14ac:dyDescent="0.3">
      <c r="A3479" s="5" t="s">
        <v>60</v>
      </c>
      <c r="B3479" s="5" t="s">
        <v>42</v>
      </c>
      <c r="C3479" s="6" t="s">
        <v>43</v>
      </c>
      <c r="D3479" s="5" t="s">
        <v>46</v>
      </c>
      <c r="E3479" s="5" t="s">
        <v>20</v>
      </c>
      <c r="F3479" s="5" t="s">
        <v>21</v>
      </c>
      <c r="G3479" s="7">
        <v>21609</v>
      </c>
    </row>
    <row r="3480" spans="1:7" ht="16.5" x14ac:dyDescent="0.3">
      <c r="A3480" s="5" t="s">
        <v>60</v>
      </c>
      <c r="B3480" s="5" t="s">
        <v>42</v>
      </c>
      <c r="C3480" s="6" t="s">
        <v>43</v>
      </c>
      <c r="D3480" s="5" t="s">
        <v>46</v>
      </c>
      <c r="E3480" s="5" t="s">
        <v>22</v>
      </c>
      <c r="F3480" s="5" t="s">
        <v>21</v>
      </c>
      <c r="G3480" s="7">
        <v>36256</v>
      </c>
    </row>
    <row r="3481" spans="1:7" ht="16.5" x14ac:dyDescent="0.3">
      <c r="A3481" s="5" t="s">
        <v>60</v>
      </c>
      <c r="B3481" s="5" t="s">
        <v>42</v>
      </c>
      <c r="C3481" s="6" t="s">
        <v>43</v>
      </c>
      <c r="D3481" s="5" t="s">
        <v>46</v>
      </c>
      <c r="E3481" s="5" t="s">
        <v>23</v>
      </c>
      <c r="F3481" s="5" t="s">
        <v>21</v>
      </c>
      <c r="G3481" s="7">
        <v>20789</v>
      </c>
    </row>
    <row r="3482" spans="1:7" ht="16.5" x14ac:dyDescent="0.3">
      <c r="A3482" s="5" t="s">
        <v>61</v>
      </c>
      <c r="B3482" s="5" t="s">
        <v>42</v>
      </c>
      <c r="C3482" s="6" t="s">
        <v>43</v>
      </c>
      <c r="D3482" s="5" t="s">
        <v>46</v>
      </c>
      <c r="E3482" s="5" t="s">
        <v>8</v>
      </c>
      <c r="F3482" s="5" t="s">
        <v>9</v>
      </c>
      <c r="G3482" s="7">
        <v>17218</v>
      </c>
    </row>
    <row r="3483" spans="1:7" ht="16.5" x14ac:dyDescent="0.3">
      <c r="A3483" s="5" t="s">
        <v>61</v>
      </c>
      <c r="B3483" s="5" t="s">
        <v>42</v>
      </c>
      <c r="C3483" s="6" t="s">
        <v>43</v>
      </c>
      <c r="D3483" s="5" t="s">
        <v>46</v>
      </c>
      <c r="E3483" s="5" t="s">
        <v>10</v>
      </c>
      <c r="F3483" s="5" t="s">
        <v>9</v>
      </c>
      <c r="G3483" s="7">
        <v>29998</v>
      </c>
    </row>
    <row r="3484" spans="1:7" ht="16.5" x14ac:dyDescent="0.3">
      <c r="A3484" s="5" t="s">
        <v>61</v>
      </c>
      <c r="B3484" s="5" t="s">
        <v>42</v>
      </c>
      <c r="C3484" s="6" t="s">
        <v>43</v>
      </c>
      <c r="D3484" s="5" t="s">
        <v>46</v>
      </c>
      <c r="E3484" s="5" t="s">
        <v>11</v>
      </c>
      <c r="F3484" s="5" t="s">
        <v>9</v>
      </c>
      <c r="G3484" s="7">
        <v>2266</v>
      </c>
    </row>
    <row r="3485" spans="1:7" ht="16.5" x14ac:dyDescent="0.3">
      <c r="A3485" s="5" t="s">
        <v>61</v>
      </c>
      <c r="B3485" s="5" t="s">
        <v>42</v>
      </c>
      <c r="C3485" s="6" t="s">
        <v>43</v>
      </c>
      <c r="D3485" s="5" t="s">
        <v>46</v>
      </c>
      <c r="E3485" s="5" t="s">
        <v>12</v>
      </c>
      <c r="F3485" s="5" t="s">
        <v>13</v>
      </c>
      <c r="G3485" s="7">
        <v>5658</v>
      </c>
    </row>
    <row r="3486" spans="1:7" ht="16.5" x14ac:dyDescent="0.3">
      <c r="A3486" s="5" t="s">
        <v>61</v>
      </c>
      <c r="B3486" s="5" t="s">
        <v>42</v>
      </c>
      <c r="C3486" s="6" t="s">
        <v>43</v>
      </c>
      <c r="D3486" s="5" t="s">
        <v>46</v>
      </c>
      <c r="E3486" s="5" t="s">
        <v>14</v>
      </c>
      <c r="F3486" s="5" t="s">
        <v>13</v>
      </c>
      <c r="G3486" s="7">
        <v>4060</v>
      </c>
    </row>
    <row r="3487" spans="1:7" ht="16.5" x14ac:dyDescent="0.3">
      <c r="A3487" s="5" t="s">
        <v>61</v>
      </c>
      <c r="B3487" s="5" t="s">
        <v>42</v>
      </c>
      <c r="C3487" s="6" t="s">
        <v>43</v>
      </c>
      <c r="D3487" s="5" t="s">
        <v>46</v>
      </c>
      <c r="E3487" s="5" t="s">
        <v>15</v>
      </c>
      <c r="F3487" s="5" t="s">
        <v>13</v>
      </c>
      <c r="G3487" s="7">
        <v>12190</v>
      </c>
    </row>
    <row r="3488" spans="1:7" ht="16.5" x14ac:dyDescent="0.3">
      <c r="A3488" s="5" t="s">
        <v>61</v>
      </c>
      <c r="B3488" s="5" t="s">
        <v>42</v>
      </c>
      <c r="C3488" s="6" t="s">
        <v>43</v>
      </c>
      <c r="D3488" s="5" t="s">
        <v>46</v>
      </c>
      <c r="E3488" s="5" t="s">
        <v>16</v>
      </c>
      <c r="F3488" s="5" t="s">
        <v>17</v>
      </c>
      <c r="G3488" s="7">
        <v>25056</v>
      </c>
    </row>
    <row r="3489" spans="1:7" ht="16.5" x14ac:dyDescent="0.3">
      <c r="A3489" s="5" t="s">
        <v>61</v>
      </c>
      <c r="B3489" s="5" t="s">
        <v>42</v>
      </c>
      <c r="C3489" s="6" t="s">
        <v>43</v>
      </c>
      <c r="D3489" s="5" t="s">
        <v>46</v>
      </c>
      <c r="E3489" s="5" t="s">
        <v>18</v>
      </c>
      <c r="F3489" s="5" t="s">
        <v>17</v>
      </c>
      <c r="G3489" s="7">
        <v>18990</v>
      </c>
    </row>
    <row r="3490" spans="1:7" ht="16.5" x14ac:dyDescent="0.3">
      <c r="A3490" s="5" t="s">
        <v>61</v>
      </c>
      <c r="B3490" s="5" t="s">
        <v>42</v>
      </c>
      <c r="C3490" s="6" t="s">
        <v>43</v>
      </c>
      <c r="D3490" s="5" t="s">
        <v>46</v>
      </c>
      <c r="E3490" s="5" t="s">
        <v>19</v>
      </c>
      <c r="F3490" s="5" t="s">
        <v>17</v>
      </c>
      <c r="G3490" s="7">
        <v>43201</v>
      </c>
    </row>
    <row r="3491" spans="1:7" ht="16.5" x14ac:dyDescent="0.3">
      <c r="A3491" s="5" t="s">
        <v>61</v>
      </c>
      <c r="B3491" s="5" t="s">
        <v>42</v>
      </c>
      <c r="C3491" s="6" t="s">
        <v>43</v>
      </c>
      <c r="D3491" s="5" t="s">
        <v>46</v>
      </c>
      <c r="E3491" s="5" t="s">
        <v>20</v>
      </c>
      <c r="F3491" s="5" t="s">
        <v>21</v>
      </c>
      <c r="G3491" s="7">
        <v>4712</v>
      </c>
    </row>
    <row r="3492" spans="1:7" ht="16.5" x14ac:dyDescent="0.3">
      <c r="A3492" s="5" t="s">
        <v>61</v>
      </c>
      <c r="B3492" s="5" t="s">
        <v>42</v>
      </c>
      <c r="C3492" s="6" t="s">
        <v>43</v>
      </c>
      <c r="D3492" s="5" t="s">
        <v>46</v>
      </c>
      <c r="E3492" s="5" t="s">
        <v>22</v>
      </c>
      <c r="F3492" s="5" t="s">
        <v>21</v>
      </c>
      <c r="G3492" s="7">
        <v>15527</v>
      </c>
    </row>
    <row r="3493" spans="1:7" ht="16.5" x14ac:dyDescent="0.3">
      <c r="A3493" s="5" t="s">
        <v>61</v>
      </c>
      <c r="B3493" s="5" t="s">
        <v>42</v>
      </c>
      <c r="C3493" s="6" t="s">
        <v>43</v>
      </c>
      <c r="D3493" s="5" t="s">
        <v>46</v>
      </c>
      <c r="E3493" s="5" t="s">
        <v>23</v>
      </c>
      <c r="F3493" s="5" t="s">
        <v>21</v>
      </c>
      <c r="G3493" s="7">
        <v>34621</v>
      </c>
    </row>
    <row r="3494" spans="1:7" ht="16.5" x14ac:dyDescent="0.3">
      <c r="A3494" s="5" t="s">
        <v>62</v>
      </c>
      <c r="B3494" s="5" t="s">
        <v>42</v>
      </c>
      <c r="C3494" s="6" t="s">
        <v>43</v>
      </c>
      <c r="D3494" s="5" t="s">
        <v>46</v>
      </c>
      <c r="E3494" s="5" t="s">
        <v>8</v>
      </c>
      <c r="F3494" s="5" t="s">
        <v>9</v>
      </c>
      <c r="G3494" s="7">
        <v>3878</v>
      </c>
    </row>
    <row r="3495" spans="1:7" ht="16.5" x14ac:dyDescent="0.3">
      <c r="A3495" s="5" t="s">
        <v>62</v>
      </c>
      <c r="B3495" s="5" t="s">
        <v>42</v>
      </c>
      <c r="C3495" s="6" t="s">
        <v>43</v>
      </c>
      <c r="D3495" s="5" t="s">
        <v>46</v>
      </c>
      <c r="E3495" s="5" t="s">
        <v>10</v>
      </c>
      <c r="F3495" s="5" t="s">
        <v>9</v>
      </c>
      <c r="G3495" s="7">
        <v>15899</v>
      </c>
    </row>
    <row r="3496" spans="1:7" ht="16.5" x14ac:dyDescent="0.3">
      <c r="A3496" s="5" t="s">
        <v>62</v>
      </c>
      <c r="B3496" s="5" t="s">
        <v>42</v>
      </c>
      <c r="C3496" s="6" t="s">
        <v>43</v>
      </c>
      <c r="D3496" s="5" t="s">
        <v>46</v>
      </c>
      <c r="E3496" s="5" t="s">
        <v>11</v>
      </c>
      <c r="F3496" s="5" t="s">
        <v>9</v>
      </c>
      <c r="G3496" s="7">
        <v>9645</v>
      </c>
    </row>
    <row r="3497" spans="1:7" ht="16.5" x14ac:dyDescent="0.3">
      <c r="A3497" s="5" t="s">
        <v>62</v>
      </c>
      <c r="B3497" s="5" t="s">
        <v>42</v>
      </c>
      <c r="C3497" s="6" t="s">
        <v>43</v>
      </c>
      <c r="D3497" s="5" t="s">
        <v>46</v>
      </c>
      <c r="E3497" s="5" t="s">
        <v>12</v>
      </c>
      <c r="F3497" s="5" t="s">
        <v>13</v>
      </c>
      <c r="G3497" s="7">
        <v>30352</v>
      </c>
    </row>
    <row r="3498" spans="1:7" ht="16.5" x14ac:dyDescent="0.3">
      <c r="A3498" s="5" t="s">
        <v>62</v>
      </c>
      <c r="B3498" s="5" t="s">
        <v>42</v>
      </c>
      <c r="C3498" s="6" t="s">
        <v>43</v>
      </c>
      <c r="D3498" s="5" t="s">
        <v>46</v>
      </c>
      <c r="E3498" s="5" t="s">
        <v>14</v>
      </c>
      <c r="F3498" s="5" t="s">
        <v>13</v>
      </c>
      <c r="G3498" s="7">
        <v>21858</v>
      </c>
    </row>
    <row r="3499" spans="1:7" ht="16.5" x14ac:dyDescent="0.3">
      <c r="A3499" s="5" t="s">
        <v>62</v>
      </c>
      <c r="B3499" s="5" t="s">
        <v>42</v>
      </c>
      <c r="C3499" s="6" t="s">
        <v>43</v>
      </c>
      <c r="D3499" s="5" t="s">
        <v>46</v>
      </c>
      <c r="E3499" s="5" t="s">
        <v>15</v>
      </c>
      <c r="F3499" s="5" t="s">
        <v>13</v>
      </c>
      <c r="G3499" s="7">
        <v>14219</v>
      </c>
    </row>
    <row r="3500" spans="1:7" ht="16.5" x14ac:dyDescent="0.3">
      <c r="A3500" s="5" t="s">
        <v>62</v>
      </c>
      <c r="B3500" s="5" t="s">
        <v>42</v>
      </c>
      <c r="C3500" s="6" t="s">
        <v>43</v>
      </c>
      <c r="D3500" s="5" t="s">
        <v>46</v>
      </c>
      <c r="E3500" s="5" t="s">
        <v>16</v>
      </c>
      <c r="F3500" s="5" t="s">
        <v>17</v>
      </c>
      <c r="G3500" s="7">
        <v>8586</v>
      </c>
    </row>
    <row r="3501" spans="1:7" ht="16.5" x14ac:dyDescent="0.3">
      <c r="A3501" s="5" t="s">
        <v>62</v>
      </c>
      <c r="B3501" s="5" t="s">
        <v>42</v>
      </c>
      <c r="C3501" s="6" t="s">
        <v>43</v>
      </c>
      <c r="D3501" s="5" t="s">
        <v>46</v>
      </c>
      <c r="E3501" s="5" t="s">
        <v>18</v>
      </c>
      <c r="F3501" s="5" t="s">
        <v>17</v>
      </c>
      <c r="G3501" s="7">
        <v>18233</v>
      </c>
    </row>
    <row r="3502" spans="1:7" ht="16.5" x14ac:dyDescent="0.3">
      <c r="A3502" s="5" t="s">
        <v>62</v>
      </c>
      <c r="B3502" s="5" t="s">
        <v>42</v>
      </c>
      <c r="C3502" s="6" t="s">
        <v>43</v>
      </c>
      <c r="D3502" s="5" t="s">
        <v>46</v>
      </c>
      <c r="E3502" s="5" t="s">
        <v>19</v>
      </c>
      <c r="F3502" s="5" t="s">
        <v>17</v>
      </c>
      <c r="G3502" s="7">
        <v>8312</v>
      </c>
    </row>
    <row r="3503" spans="1:7" ht="16.5" x14ac:dyDescent="0.3">
      <c r="A3503" s="5" t="s">
        <v>62</v>
      </c>
      <c r="B3503" s="5" t="s">
        <v>42</v>
      </c>
      <c r="C3503" s="6" t="s">
        <v>43</v>
      </c>
      <c r="D3503" s="5" t="s">
        <v>46</v>
      </c>
      <c r="E3503" s="5" t="s">
        <v>20</v>
      </c>
      <c r="F3503" s="5" t="s">
        <v>21</v>
      </c>
      <c r="G3503" s="7">
        <v>14450</v>
      </c>
    </row>
    <row r="3504" spans="1:7" ht="16.5" x14ac:dyDescent="0.3">
      <c r="A3504" s="5" t="s">
        <v>62</v>
      </c>
      <c r="B3504" s="5" t="s">
        <v>42</v>
      </c>
      <c r="C3504" s="6" t="s">
        <v>43</v>
      </c>
      <c r="D3504" s="5" t="s">
        <v>46</v>
      </c>
      <c r="E3504" s="5" t="s">
        <v>22</v>
      </c>
      <c r="F3504" s="5" t="s">
        <v>21</v>
      </c>
      <c r="G3504" s="7">
        <v>28842</v>
      </c>
    </row>
    <row r="3505" spans="1:7" ht="16.5" x14ac:dyDescent="0.3">
      <c r="A3505" s="5" t="s">
        <v>62</v>
      </c>
      <c r="B3505" s="5" t="s">
        <v>42</v>
      </c>
      <c r="C3505" s="6" t="s">
        <v>43</v>
      </c>
      <c r="D3505" s="5" t="s">
        <v>46</v>
      </c>
      <c r="E3505" s="5" t="s">
        <v>23</v>
      </c>
      <c r="F3505" s="5" t="s">
        <v>21</v>
      </c>
      <c r="G3505" s="7">
        <v>13958</v>
      </c>
    </row>
    <row r="3506" spans="1:7" ht="16.5" x14ac:dyDescent="0.3">
      <c r="A3506" s="5" t="s">
        <v>59</v>
      </c>
      <c r="B3506" s="5" t="s">
        <v>42</v>
      </c>
      <c r="C3506" s="6" t="s">
        <v>43</v>
      </c>
      <c r="D3506" s="5" t="s">
        <v>47</v>
      </c>
      <c r="E3506" s="5" t="s">
        <v>8</v>
      </c>
      <c r="F3506" s="5" t="s">
        <v>9</v>
      </c>
      <c r="G3506" s="7">
        <v>7363</v>
      </c>
    </row>
    <row r="3507" spans="1:7" ht="16.5" x14ac:dyDescent="0.3">
      <c r="A3507" s="5" t="s">
        <v>59</v>
      </c>
      <c r="B3507" s="5" t="s">
        <v>42</v>
      </c>
      <c r="C3507" s="6" t="s">
        <v>43</v>
      </c>
      <c r="D3507" s="5" t="s">
        <v>47</v>
      </c>
      <c r="E3507" s="5" t="s">
        <v>10</v>
      </c>
      <c r="F3507" s="5" t="s">
        <v>9</v>
      </c>
      <c r="G3507" s="7">
        <v>1979</v>
      </c>
    </row>
    <row r="3508" spans="1:7" ht="16.5" x14ac:dyDescent="0.3">
      <c r="A3508" s="5" t="s">
        <v>59</v>
      </c>
      <c r="B3508" s="5" t="s">
        <v>42</v>
      </c>
      <c r="C3508" s="6" t="s">
        <v>43</v>
      </c>
      <c r="D3508" s="5" t="s">
        <v>47</v>
      </c>
      <c r="E3508" s="5" t="s">
        <v>11</v>
      </c>
      <c r="F3508" s="5" t="s">
        <v>9</v>
      </c>
      <c r="G3508" s="7">
        <v>9145</v>
      </c>
    </row>
    <row r="3509" spans="1:7" ht="16.5" x14ac:dyDescent="0.3">
      <c r="A3509" s="5" t="s">
        <v>59</v>
      </c>
      <c r="B3509" s="5" t="s">
        <v>42</v>
      </c>
      <c r="C3509" s="6" t="s">
        <v>43</v>
      </c>
      <c r="D3509" s="5" t="s">
        <v>47</v>
      </c>
      <c r="E3509" s="5" t="s">
        <v>12</v>
      </c>
      <c r="F3509" s="5" t="s">
        <v>13</v>
      </c>
      <c r="G3509" s="7">
        <v>3097</v>
      </c>
    </row>
    <row r="3510" spans="1:7" ht="16.5" x14ac:dyDescent="0.3">
      <c r="A3510" s="5" t="s">
        <v>59</v>
      </c>
      <c r="B3510" s="5" t="s">
        <v>42</v>
      </c>
      <c r="C3510" s="6" t="s">
        <v>43</v>
      </c>
      <c r="D3510" s="5" t="s">
        <v>47</v>
      </c>
      <c r="E3510" s="5" t="s">
        <v>14</v>
      </c>
      <c r="F3510" s="5" t="s">
        <v>13</v>
      </c>
      <c r="G3510" s="7">
        <v>4491</v>
      </c>
    </row>
    <row r="3511" spans="1:7" ht="16.5" x14ac:dyDescent="0.3">
      <c r="A3511" s="5" t="s">
        <v>59</v>
      </c>
      <c r="B3511" s="5" t="s">
        <v>42</v>
      </c>
      <c r="C3511" s="6" t="s">
        <v>43</v>
      </c>
      <c r="D3511" s="5" t="s">
        <v>47</v>
      </c>
      <c r="E3511" s="5" t="s">
        <v>15</v>
      </c>
      <c r="F3511" s="5" t="s">
        <v>13</v>
      </c>
      <c r="G3511" s="7">
        <v>5069</v>
      </c>
    </row>
    <row r="3512" spans="1:7" ht="16.5" x14ac:dyDescent="0.3">
      <c r="A3512" s="5" t="s">
        <v>59</v>
      </c>
      <c r="B3512" s="5" t="s">
        <v>42</v>
      </c>
      <c r="C3512" s="6" t="s">
        <v>43</v>
      </c>
      <c r="D3512" s="5" t="s">
        <v>47</v>
      </c>
      <c r="E3512" s="5" t="s">
        <v>16</v>
      </c>
      <c r="F3512" s="5" t="s">
        <v>17</v>
      </c>
      <c r="G3512" s="7">
        <v>6762</v>
      </c>
    </row>
    <row r="3513" spans="1:7" ht="16.5" x14ac:dyDescent="0.3">
      <c r="A3513" s="5" t="s">
        <v>59</v>
      </c>
      <c r="B3513" s="5" t="s">
        <v>42</v>
      </c>
      <c r="C3513" s="6" t="s">
        <v>43</v>
      </c>
      <c r="D3513" s="5" t="s">
        <v>47</v>
      </c>
      <c r="E3513" s="5" t="s">
        <v>18</v>
      </c>
      <c r="F3513" s="5" t="s">
        <v>17</v>
      </c>
      <c r="G3513" s="7">
        <v>2857</v>
      </c>
    </row>
    <row r="3514" spans="1:7" ht="16.5" x14ac:dyDescent="0.3">
      <c r="A3514" s="5" t="s">
        <v>59</v>
      </c>
      <c r="B3514" s="5" t="s">
        <v>42</v>
      </c>
      <c r="C3514" s="6" t="s">
        <v>43</v>
      </c>
      <c r="D3514" s="5" t="s">
        <v>47</v>
      </c>
      <c r="E3514" s="5" t="s">
        <v>19</v>
      </c>
      <c r="F3514" s="5" t="s">
        <v>17</v>
      </c>
      <c r="G3514" s="7">
        <v>2260</v>
      </c>
    </row>
    <row r="3515" spans="1:7" ht="16.5" x14ac:dyDescent="0.3">
      <c r="A3515" s="5" t="s">
        <v>59</v>
      </c>
      <c r="B3515" s="5" t="s">
        <v>42</v>
      </c>
      <c r="C3515" s="6" t="s">
        <v>43</v>
      </c>
      <c r="D3515" s="5" t="s">
        <v>47</v>
      </c>
      <c r="E3515" s="5" t="s">
        <v>20</v>
      </c>
      <c r="F3515" s="5" t="s">
        <v>21</v>
      </c>
      <c r="G3515" s="7">
        <v>4715</v>
      </c>
    </row>
    <row r="3516" spans="1:7" ht="16.5" x14ac:dyDescent="0.3">
      <c r="A3516" s="5" t="s">
        <v>59</v>
      </c>
      <c r="B3516" s="5" t="s">
        <v>42</v>
      </c>
      <c r="C3516" s="6" t="s">
        <v>43</v>
      </c>
      <c r="D3516" s="5" t="s">
        <v>47</v>
      </c>
      <c r="E3516" s="5" t="s">
        <v>22</v>
      </c>
      <c r="F3516" s="5" t="s">
        <v>21</v>
      </c>
      <c r="G3516" s="7">
        <v>5556</v>
      </c>
    </row>
    <row r="3517" spans="1:7" ht="16.5" x14ac:dyDescent="0.3">
      <c r="A3517" s="5" t="s">
        <v>59</v>
      </c>
      <c r="B3517" s="5" t="s">
        <v>42</v>
      </c>
      <c r="C3517" s="6" t="s">
        <v>43</v>
      </c>
      <c r="D3517" s="5" t="s">
        <v>47</v>
      </c>
      <c r="E3517" s="5" t="s">
        <v>23</v>
      </c>
      <c r="F3517" s="5" t="s">
        <v>21</v>
      </c>
      <c r="G3517" s="7">
        <v>8739</v>
      </c>
    </row>
    <row r="3518" spans="1:7" ht="16.5" x14ac:dyDescent="0.3">
      <c r="A3518" s="5" t="s">
        <v>60</v>
      </c>
      <c r="B3518" s="5" t="s">
        <v>42</v>
      </c>
      <c r="C3518" s="6" t="s">
        <v>43</v>
      </c>
      <c r="D3518" s="5" t="s">
        <v>47</v>
      </c>
      <c r="E3518" s="5" t="s">
        <v>8</v>
      </c>
      <c r="F3518" s="5" t="s">
        <v>9</v>
      </c>
      <c r="G3518" s="7">
        <v>43065</v>
      </c>
    </row>
    <row r="3519" spans="1:7" ht="16.5" x14ac:dyDescent="0.3">
      <c r="A3519" s="5" t="s">
        <v>60</v>
      </c>
      <c r="B3519" s="5" t="s">
        <v>42</v>
      </c>
      <c r="C3519" s="6" t="s">
        <v>43</v>
      </c>
      <c r="D3519" s="5" t="s">
        <v>47</v>
      </c>
      <c r="E3519" s="5" t="s">
        <v>10</v>
      </c>
      <c r="F3519" s="5" t="s">
        <v>9</v>
      </c>
      <c r="G3519" s="7">
        <v>16876</v>
      </c>
    </row>
    <row r="3520" spans="1:7" ht="16.5" x14ac:dyDescent="0.3">
      <c r="A3520" s="5" t="s">
        <v>60</v>
      </c>
      <c r="B3520" s="5" t="s">
        <v>42</v>
      </c>
      <c r="C3520" s="6" t="s">
        <v>43</v>
      </c>
      <c r="D3520" s="5" t="s">
        <v>47</v>
      </c>
      <c r="E3520" s="5" t="s">
        <v>11</v>
      </c>
      <c r="F3520" s="5" t="s">
        <v>9</v>
      </c>
      <c r="G3520" s="7">
        <v>44562</v>
      </c>
    </row>
    <row r="3521" spans="1:7" ht="16.5" x14ac:dyDescent="0.3">
      <c r="A3521" s="5" t="s">
        <v>60</v>
      </c>
      <c r="B3521" s="5" t="s">
        <v>42</v>
      </c>
      <c r="C3521" s="6" t="s">
        <v>43</v>
      </c>
      <c r="D3521" s="5" t="s">
        <v>47</v>
      </c>
      <c r="E3521" s="5" t="s">
        <v>12</v>
      </c>
      <c r="F3521" s="5" t="s">
        <v>13</v>
      </c>
      <c r="G3521" s="7">
        <v>31273</v>
      </c>
    </row>
    <row r="3522" spans="1:7" ht="16.5" x14ac:dyDescent="0.3">
      <c r="A3522" s="5" t="s">
        <v>60</v>
      </c>
      <c r="B3522" s="5" t="s">
        <v>42</v>
      </c>
      <c r="C3522" s="6" t="s">
        <v>43</v>
      </c>
      <c r="D3522" s="5" t="s">
        <v>47</v>
      </c>
      <c r="E3522" s="5" t="s">
        <v>14</v>
      </c>
      <c r="F3522" s="5" t="s">
        <v>13</v>
      </c>
      <c r="G3522" s="7">
        <v>39199</v>
      </c>
    </row>
    <row r="3523" spans="1:7" ht="16.5" x14ac:dyDescent="0.3">
      <c r="A3523" s="5" t="s">
        <v>60</v>
      </c>
      <c r="B3523" s="5" t="s">
        <v>42</v>
      </c>
      <c r="C3523" s="6" t="s">
        <v>43</v>
      </c>
      <c r="D3523" s="5" t="s">
        <v>47</v>
      </c>
      <c r="E3523" s="5" t="s">
        <v>15</v>
      </c>
      <c r="F3523" s="5" t="s">
        <v>13</v>
      </c>
      <c r="G3523" s="7">
        <v>34885</v>
      </c>
    </row>
    <row r="3524" spans="1:7" ht="16.5" x14ac:dyDescent="0.3">
      <c r="A3524" s="5" t="s">
        <v>60</v>
      </c>
      <c r="B3524" s="5" t="s">
        <v>42</v>
      </c>
      <c r="C3524" s="6" t="s">
        <v>43</v>
      </c>
      <c r="D3524" s="5" t="s">
        <v>47</v>
      </c>
      <c r="E3524" s="5" t="s">
        <v>16</v>
      </c>
      <c r="F3524" s="5" t="s">
        <v>17</v>
      </c>
      <c r="G3524" s="7">
        <v>19318</v>
      </c>
    </row>
    <row r="3525" spans="1:7" ht="16.5" x14ac:dyDescent="0.3">
      <c r="A3525" s="5" t="s">
        <v>60</v>
      </c>
      <c r="B3525" s="5" t="s">
        <v>42</v>
      </c>
      <c r="C3525" s="6" t="s">
        <v>43</v>
      </c>
      <c r="D3525" s="5" t="s">
        <v>47</v>
      </c>
      <c r="E3525" s="5" t="s">
        <v>18</v>
      </c>
      <c r="F3525" s="5" t="s">
        <v>17</v>
      </c>
      <c r="G3525" s="7">
        <v>10072</v>
      </c>
    </row>
    <row r="3526" spans="1:7" ht="16.5" x14ac:dyDescent="0.3">
      <c r="A3526" s="5" t="s">
        <v>60</v>
      </c>
      <c r="B3526" s="5" t="s">
        <v>42</v>
      </c>
      <c r="C3526" s="6" t="s">
        <v>43</v>
      </c>
      <c r="D3526" s="5" t="s">
        <v>47</v>
      </c>
      <c r="E3526" s="5" t="s">
        <v>19</v>
      </c>
      <c r="F3526" s="5" t="s">
        <v>17</v>
      </c>
      <c r="G3526" s="7">
        <v>32619</v>
      </c>
    </row>
    <row r="3527" spans="1:7" ht="16.5" x14ac:dyDescent="0.3">
      <c r="A3527" s="5" t="s">
        <v>60</v>
      </c>
      <c r="B3527" s="5" t="s">
        <v>42</v>
      </c>
      <c r="C3527" s="6" t="s">
        <v>43</v>
      </c>
      <c r="D3527" s="5" t="s">
        <v>47</v>
      </c>
      <c r="E3527" s="5" t="s">
        <v>20</v>
      </c>
      <c r="F3527" s="5" t="s">
        <v>21</v>
      </c>
      <c r="G3527" s="7">
        <v>37130</v>
      </c>
    </row>
    <row r="3528" spans="1:7" ht="16.5" x14ac:dyDescent="0.3">
      <c r="A3528" s="5" t="s">
        <v>60</v>
      </c>
      <c r="B3528" s="5" t="s">
        <v>42</v>
      </c>
      <c r="C3528" s="6" t="s">
        <v>43</v>
      </c>
      <c r="D3528" s="5" t="s">
        <v>47</v>
      </c>
      <c r="E3528" s="5" t="s">
        <v>22</v>
      </c>
      <c r="F3528" s="5" t="s">
        <v>21</v>
      </c>
      <c r="G3528" s="7">
        <v>16103</v>
      </c>
    </row>
    <row r="3529" spans="1:7" ht="16.5" x14ac:dyDescent="0.3">
      <c r="A3529" s="5" t="s">
        <v>60</v>
      </c>
      <c r="B3529" s="5" t="s">
        <v>42</v>
      </c>
      <c r="C3529" s="6" t="s">
        <v>43</v>
      </c>
      <c r="D3529" s="5" t="s">
        <v>47</v>
      </c>
      <c r="E3529" s="5" t="s">
        <v>23</v>
      </c>
      <c r="F3529" s="5" t="s">
        <v>21</v>
      </c>
      <c r="G3529" s="7">
        <v>3384</v>
      </c>
    </row>
    <row r="3530" spans="1:7" ht="16.5" x14ac:dyDescent="0.3">
      <c r="A3530" s="5" t="s">
        <v>61</v>
      </c>
      <c r="B3530" s="5" t="s">
        <v>42</v>
      </c>
      <c r="C3530" s="6" t="s">
        <v>43</v>
      </c>
      <c r="D3530" s="5" t="s">
        <v>47</v>
      </c>
      <c r="E3530" s="5" t="s">
        <v>8</v>
      </c>
      <c r="F3530" s="5" t="s">
        <v>9</v>
      </c>
      <c r="G3530" s="7">
        <v>3388</v>
      </c>
    </row>
    <row r="3531" spans="1:7" ht="16.5" x14ac:dyDescent="0.3">
      <c r="A3531" s="5" t="s">
        <v>61</v>
      </c>
      <c r="B3531" s="5" t="s">
        <v>42</v>
      </c>
      <c r="C3531" s="6" t="s">
        <v>43</v>
      </c>
      <c r="D3531" s="5" t="s">
        <v>47</v>
      </c>
      <c r="E3531" s="5" t="s">
        <v>10</v>
      </c>
      <c r="F3531" s="5" t="s">
        <v>9</v>
      </c>
      <c r="G3531" s="7">
        <v>22889</v>
      </c>
    </row>
    <row r="3532" spans="1:7" ht="16.5" x14ac:dyDescent="0.3">
      <c r="A3532" s="5" t="s">
        <v>61</v>
      </c>
      <c r="B3532" s="5" t="s">
        <v>42</v>
      </c>
      <c r="C3532" s="6" t="s">
        <v>43</v>
      </c>
      <c r="D3532" s="5" t="s">
        <v>47</v>
      </c>
      <c r="E3532" s="5" t="s">
        <v>11</v>
      </c>
      <c r="F3532" s="5" t="s">
        <v>9</v>
      </c>
      <c r="G3532" s="7">
        <v>26908</v>
      </c>
    </row>
    <row r="3533" spans="1:7" ht="16.5" x14ac:dyDescent="0.3">
      <c r="A3533" s="5" t="s">
        <v>61</v>
      </c>
      <c r="B3533" s="5" t="s">
        <v>42</v>
      </c>
      <c r="C3533" s="6" t="s">
        <v>43</v>
      </c>
      <c r="D3533" s="5" t="s">
        <v>47</v>
      </c>
      <c r="E3533" s="5" t="s">
        <v>12</v>
      </c>
      <c r="F3533" s="5" t="s">
        <v>13</v>
      </c>
      <c r="G3533" s="7">
        <v>28334</v>
      </c>
    </row>
    <row r="3534" spans="1:7" ht="16.5" x14ac:dyDescent="0.3">
      <c r="A3534" s="5" t="s">
        <v>61</v>
      </c>
      <c r="B3534" s="5" t="s">
        <v>42</v>
      </c>
      <c r="C3534" s="6" t="s">
        <v>43</v>
      </c>
      <c r="D3534" s="5" t="s">
        <v>47</v>
      </c>
      <c r="E3534" s="5" t="s">
        <v>14</v>
      </c>
      <c r="F3534" s="5" t="s">
        <v>13</v>
      </c>
      <c r="G3534" s="7">
        <v>30623</v>
      </c>
    </row>
    <row r="3535" spans="1:7" ht="16.5" x14ac:dyDescent="0.3">
      <c r="A3535" s="5" t="s">
        <v>61</v>
      </c>
      <c r="B3535" s="5" t="s">
        <v>42</v>
      </c>
      <c r="C3535" s="6" t="s">
        <v>43</v>
      </c>
      <c r="D3535" s="5" t="s">
        <v>47</v>
      </c>
      <c r="E3535" s="5" t="s">
        <v>15</v>
      </c>
      <c r="F3535" s="5" t="s">
        <v>13</v>
      </c>
      <c r="G3535" s="7">
        <v>10319</v>
      </c>
    </row>
    <row r="3536" spans="1:7" ht="16.5" x14ac:dyDescent="0.3">
      <c r="A3536" s="5" t="s">
        <v>61</v>
      </c>
      <c r="B3536" s="5" t="s">
        <v>42</v>
      </c>
      <c r="C3536" s="6" t="s">
        <v>43</v>
      </c>
      <c r="D3536" s="5" t="s">
        <v>47</v>
      </c>
      <c r="E3536" s="5" t="s">
        <v>16</v>
      </c>
      <c r="F3536" s="5" t="s">
        <v>17</v>
      </c>
      <c r="G3536" s="7">
        <v>35268</v>
      </c>
    </row>
    <row r="3537" spans="1:7" ht="16.5" x14ac:dyDescent="0.3">
      <c r="A3537" s="5" t="s">
        <v>61</v>
      </c>
      <c r="B3537" s="5" t="s">
        <v>42</v>
      </c>
      <c r="C3537" s="6" t="s">
        <v>43</v>
      </c>
      <c r="D3537" s="5" t="s">
        <v>47</v>
      </c>
      <c r="E3537" s="5" t="s">
        <v>18</v>
      </c>
      <c r="F3537" s="5" t="s">
        <v>17</v>
      </c>
      <c r="G3537" s="7">
        <v>12359</v>
      </c>
    </row>
    <row r="3538" spans="1:7" ht="16.5" x14ac:dyDescent="0.3">
      <c r="A3538" s="5" t="s">
        <v>61</v>
      </c>
      <c r="B3538" s="5" t="s">
        <v>42</v>
      </c>
      <c r="C3538" s="6" t="s">
        <v>43</v>
      </c>
      <c r="D3538" s="5" t="s">
        <v>47</v>
      </c>
      <c r="E3538" s="5" t="s">
        <v>19</v>
      </c>
      <c r="F3538" s="5" t="s">
        <v>17</v>
      </c>
      <c r="G3538" s="7">
        <v>39468</v>
      </c>
    </row>
    <row r="3539" spans="1:7" ht="16.5" x14ac:dyDescent="0.3">
      <c r="A3539" s="5" t="s">
        <v>61</v>
      </c>
      <c r="B3539" s="5" t="s">
        <v>42</v>
      </c>
      <c r="C3539" s="6" t="s">
        <v>43</v>
      </c>
      <c r="D3539" s="5" t="s">
        <v>47</v>
      </c>
      <c r="E3539" s="5" t="s">
        <v>20</v>
      </c>
      <c r="F3539" s="5" t="s">
        <v>21</v>
      </c>
      <c r="G3539" s="7">
        <v>6620</v>
      </c>
    </row>
    <row r="3540" spans="1:7" ht="16.5" x14ac:dyDescent="0.3">
      <c r="A3540" s="5" t="s">
        <v>61</v>
      </c>
      <c r="B3540" s="5" t="s">
        <v>42</v>
      </c>
      <c r="C3540" s="6" t="s">
        <v>43</v>
      </c>
      <c r="D3540" s="5" t="s">
        <v>47</v>
      </c>
      <c r="E3540" s="5" t="s">
        <v>22</v>
      </c>
      <c r="F3540" s="5" t="s">
        <v>21</v>
      </c>
      <c r="G3540" s="7">
        <v>20093</v>
      </c>
    </row>
    <row r="3541" spans="1:7" ht="16.5" x14ac:dyDescent="0.3">
      <c r="A3541" s="5" t="s">
        <v>61</v>
      </c>
      <c r="B3541" s="5" t="s">
        <v>42</v>
      </c>
      <c r="C3541" s="6" t="s">
        <v>43</v>
      </c>
      <c r="D3541" s="5" t="s">
        <v>47</v>
      </c>
      <c r="E3541" s="5" t="s">
        <v>23</v>
      </c>
      <c r="F3541" s="5" t="s">
        <v>21</v>
      </c>
      <c r="G3541" s="7">
        <v>34646</v>
      </c>
    </row>
    <row r="3542" spans="1:7" ht="16.5" x14ac:dyDescent="0.3">
      <c r="A3542" s="5" t="s">
        <v>62</v>
      </c>
      <c r="B3542" s="5" t="s">
        <v>42</v>
      </c>
      <c r="C3542" s="6" t="s">
        <v>43</v>
      </c>
      <c r="D3542" s="5" t="s">
        <v>47</v>
      </c>
      <c r="E3542" s="5" t="s">
        <v>8</v>
      </c>
      <c r="F3542" s="5" t="s">
        <v>9</v>
      </c>
      <c r="G3542" s="7">
        <v>33812</v>
      </c>
    </row>
    <row r="3543" spans="1:7" ht="16.5" x14ac:dyDescent="0.3">
      <c r="A3543" s="5" t="s">
        <v>62</v>
      </c>
      <c r="B3543" s="5" t="s">
        <v>42</v>
      </c>
      <c r="C3543" s="6" t="s">
        <v>43</v>
      </c>
      <c r="D3543" s="5" t="s">
        <v>47</v>
      </c>
      <c r="E3543" s="5" t="s">
        <v>10</v>
      </c>
      <c r="F3543" s="5" t="s">
        <v>9</v>
      </c>
      <c r="G3543" s="7">
        <v>20406</v>
      </c>
    </row>
    <row r="3544" spans="1:7" ht="16.5" x14ac:dyDescent="0.3">
      <c r="A3544" s="5" t="s">
        <v>62</v>
      </c>
      <c r="B3544" s="5" t="s">
        <v>42</v>
      </c>
      <c r="C3544" s="6" t="s">
        <v>43</v>
      </c>
      <c r="D3544" s="5" t="s">
        <v>47</v>
      </c>
      <c r="E3544" s="5" t="s">
        <v>11</v>
      </c>
      <c r="F3544" s="5" t="s">
        <v>9</v>
      </c>
      <c r="G3544" s="7">
        <v>11994</v>
      </c>
    </row>
    <row r="3545" spans="1:7" ht="16.5" x14ac:dyDescent="0.3">
      <c r="A3545" s="5" t="s">
        <v>62</v>
      </c>
      <c r="B3545" s="5" t="s">
        <v>42</v>
      </c>
      <c r="C3545" s="6" t="s">
        <v>43</v>
      </c>
      <c r="D3545" s="5" t="s">
        <v>47</v>
      </c>
      <c r="E3545" s="5" t="s">
        <v>12</v>
      </c>
      <c r="F3545" s="5" t="s">
        <v>13</v>
      </c>
      <c r="G3545" s="7">
        <v>35694</v>
      </c>
    </row>
    <row r="3546" spans="1:7" ht="16.5" x14ac:dyDescent="0.3">
      <c r="A3546" s="5" t="s">
        <v>62</v>
      </c>
      <c r="B3546" s="5" t="s">
        <v>42</v>
      </c>
      <c r="C3546" s="6" t="s">
        <v>43</v>
      </c>
      <c r="D3546" s="5" t="s">
        <v>47</v>
      </c>
      <c r="E3546" s="5" t="s">
        <v>14</v>
      </c>
      <c r="F3546" s="5" t="s">
        <v>13</v>
      </c>
      <c r="G3546" s="7">
        <v>35588</v>
      </c>
    </row>
    <row r="3547" spans="1:7" ht="16.5" x14ac:dyDescent="0.3">
      <c r="A3547" s="5" t="s">
        <v>62</v>
      </c>
      <c r="B3547" s="5" t="s">
        <v>42</v>
      </c>
      <c r="C3547" s="6" t="s">
        <v>43</v>
      </c>
      <c r="D3547" s="5" t="s">
        <v>47</v>
      </c>
      <c r="E3547" s="5" t="s">
        <v>15</v>
      </c>
      <c r="F3547" s="5" t="s">
        <v>13</v>
      </c>
      <c r="G3547" s="7">
        <v>38120</v>
      </c>
    </row>
    <row r="3548" spans="1:7" ht="16.5" x14ac:dyDescent="0.3">
      <c r="A3548" s="5" t="s">
        <v>62</v>
      </c>
      <c r="B3548" s="5" t="s">
        <v>42</v>
      </c>
      <c r="C3548" s="6" t="s">
        <v>43</v>
      </c>
      <c r="D3548" s="5" t="s">
        <v>47</v>
      </c>
      <c r="E3548" s="5" t="s">
        <v>16</v>
      </c>
      <c r="F3548" s="5" t="s">
        <v>17</v>
      </c>
      <c r="G3548" s="7">
        <v>27144</v>
      </c>
    </row>
    <row r="3549" spans="1:7" ht="16.5" x14ac:dyDescent="0.3">
      <c r="A3549" s="5" t="s">
        <v>62</v>
      </c>
      <c r="B3549" s="5" t="s">
        <v>42</v>
      </c>
      <c r="C3549" s="6" t="s">
        <v>43</v>
      </c>
      <c r="D3549" s="5" t="s">
        <v>47</v>
      </c>
      <c r="E3549" s="5" t="s">
        <v>18</v>
      </c>
      <c r="F3549" s="5" t="s">
        <v>17</v>
      </c>
      <c r="G3549" s="7">
        <v>28358</v>
      </c>
    </row>
    <row r="3550" spans="1:7" ht="16.5" x14ac:dyDescent="0.3">
      <c r="A3550" s="5" t="s">
        <v>62</v>
      </c>
      <c r="B3550" s="5" t="s">
        <v>42</v>
      </c>
      <c r="C3550" s="6" t="s">
        <v>43</v>
      </c>
      <c r="D3550" s="5" t="s">
        <v>47</v>
      </c>
      <c r="E3550" s="5" t="s">
        <v>19</v>
      </c>
      <c r="F3550" s="5" t="s">
        <v>17</v>
      </c>
      <c r="G3550" s="7">
        <v>33617</v>
      </c>
    </row>
    <row r="3551" spans="1:7" ht="16.5" x14ac:dyDescent="0.3">
      <c r="A3551" s="5" t="s">
        <v>62</v>
      </c>
      <c r="B3551" s="5" t="s">
        <v>42</v>
      </c>
      <c r="C3551" s="6" t="s">
        <v>43</v>
      </c>
      <c r="D3551" s="5" t="s">
        <v>47</v>
      </c>
      <c r="E3551" s="5" t="s">
        <v>20</v>
      </c>
      <c r="F3551" s="5" t="s">
        <v>21</v>
      </c>
      <c r="G3551" s="7">
        <v>18148</v>
      </c>
    </row>
    <row r="3552" spans="1:7" ht="16.5" x14ac:dyDescent="0.3">
      <c r="A3552" s="5" t="s">
        <v>62</v>
      </c>
      <c r="B3552" s="5" t="s">
        <v>42</v>
      </c>
      <c r="C3552" s="6" t="s">
        <v>43</v>
      </c>
      <c r="D3552" s="5" t="s">
        <v>47</v>
      </c>
      <c r="E3552" s="5" t="s">
        <v>22</v>
      </c>
      <c r="F3552" s="5" t="s">
        <v>21</v>
      </c>
      <c r="G3552" s="7">
        <v>17931</v>
      </c>
    </row>
    <row r="3553" spans="1:7" ht="16.5" x14ac:dyDescent="0.3">
      <c r="A3553" s="5" t="s">
        <v>62</v>
      </c>
      <c r="B3553" s="5" t="s">
        <v>42</v>
      </c>
      <c r="C3553" s="6" t="s">
        <v>43</v>
      </c>
      <c r="D3553" s="5" t="s">
        <v>47</v>
      </c>
      <c r="E3553" s="5" t="s">
        <v>23</v>
      </c>
      <c r="F3553" s="5" t="s">
        <v>21</v>
      </c>
      <c r="G3553" s="7">
        <v>18802</v>
      </c>
    </row>
    <row r="3554" spans="1:7" ht="16.5" x14ac:dyDescent="0.3">
      <c r="A3554" s="5" t="s">
        <v>59</v>
      </c>
      <c r="B3554" s="5" t="s">
        <v>42</v>
      </c>
      <c r="C3554" s="6" t="s">
        <v>43</v>
      </c>
      <c r="D3554" s="5" t="s">
        <v>48</v>
      </c>
      <c r="E3554" s="5" t="s">
        <v>8</v>
      </c>
      <c r="F3554" s="5" t="s">
        <v>9</v>
      </c>
      <c r="G3554" s="7">
        <v>1336</v>
      </c>
    </row>
    <row r="3555" spans="1:7" ht="16.5" x14ac:dyDescent="0.3">
      <c r="A3555" s="5" t="s">
        <v>59</v>
      </c>
      <c r="B3555" s="5" t="s">
        <v>42</v>
      </c>
      <c r="C3555" s="6" t="s">
        <v>43</v>
      </c>
      <c r="D3555" s="5" t="s">
        <v>48</v>
      </c>
      <c r="E3555" s="5" t="s">
        <v>10</v>
      </c>
      <c r="F3555" s="5" t="s">
        <v>9</v>
      </c>
      <c r="G3555" s="7">
        <v>8659</v>
      </c>
    </row>
    <row r="3556" spans="1:7" ht="16.5" x14ac:dyDescent="0.3">
      <c r="A3556" s="5" t="s">
        <v>59</v>
      </c>
      <c r="B3556" s="5" t="s">
        <v>42</v>
      </c>
      <c r="C3556" s="6" t="s">
        <v>43</v>
      </c>
      <c r="D3556" s="5" t="s">
        <v>48</v>
      </c>
      <c r="E3556" s="5" t="s">
        <v>11</v>
      </c>
      <c r="F3556" s="5" t="s">
        <v>9</v>
      </c>
      <c r="G3556" s="7">
        <v>1001</v>
      </c>
    </row>
    <row r="3557" spans="1:7" ht="16.5" x14ac:dyDescent="0.3">
      <c r="A3557" s="5" t="s">
        <v>59</v>
      </c>
      <c r="B3557" s="5" t="s">
        <v>42</v>
      </c>
      <c r="C3557" s="6" t="s">
        <v>43</v>
      </c>
      <c r="D3557" s="5" t="s">
        <v>48</v>
      </c>
      <c r="E3557" s="5" t="s">
        <v>12</v>
      </c>
      <c r="F3557" s="5" t="s">
        <v>13</v>
      </c>
      <c r="G3557" s="7">
        <v>3973</v>
      </c>
    </row>
    <row r="3558" spans="1:7" ht="16.5" x14ac:dyDescent="0.3">
      <c r="A3558" s="5" t="s">
        <v>59</v>
      </c>
      <c r="B3558" s="5" t="s">
        <v>42</v>
      </c>
      <c r="C3558" s="6" t="s">
        <v>43</v>
      </c>
      <c r="D3558" s="5" t="s">
        <v>48</v>
      </c>
      <c r="E3558" s="5" t="s">
        <v>14</v>
      </c>
      <c r="F3558" s="5" t="s">
        <v>13</v>
      </c>
      <c r="G3558" s="7">
        <v>9761</v>
      </c>
    </row>
    <row r="3559" spans="1:7" ht="16.5" x14ac:dyDescent="0.3">
      <c r="A3559" s="5" t="s">
        <v>59</v>
      </c>
      <c r="B3559" s="5" t="s">
        <v>42</v>
      </c>
      <c r="C3559" s="6" t="s">
        <v>43</v>
      </c>
      <c r="D3559" s="5" t="s">
        <v>48</v>
      </c>
      <c r="E3559" s="5" t="s">
        <v>15</v>
      </c>
      <c r="F3559" s="5" t="s">
        <v>13</v>
      </c>
      <c r="G3559" s="7">
        <v>9074</v>
      </c>
    </row>
    <row r="3560" spans="1:7" ht="16.5" x14ac:dyDescent="0.3">
      <c r="A3560" s="5" t="s">
        <v>59</v>
      </c>
      <c r="B3560" s="5" t="s">
        <v>42</v>
      </c>
      <c r="C3560" s="6" t="s">
        <v>43</v>
      </c>
      <c r="D3560" s="5" t="s">
        <v>48</v>
      </c>
      <c r="E3560" s="5" t="s">
        <v>16</v>
      </c>
      <c r="F3560" s="5" t="s">
        <v>17</v>
      </c>
      <c r="G3560" s="7">
        <v>1465</v>
      </c>
    </row>
    <row r="3561" spans="1:7" ht="16.5" x14ac:dyDescent="0.3">
      <c r="A3561" s="5" t="s">
        <v>59</v>
      </c>
      <c r="B3561" s="5" t="s">
        <v>42</v>
      </c>
      <c r="C3561" s="6" t="s">
        <v>43</v>
      </c>
      <c r="D3561" s="5" t="s">
        <v>48</v>
      </c>
      <c r="E3561" s="5" t="s">
        <v>18</v>
      </c>
      <c r="F3561" s="5" t="s">
        <v>17</v>
      </c>
      <c r="G3561" s="7">
        <v>5863</v>
      </c>
    </row>
    <row r="3562" spans="1:7" ht="16.5" x14ac:dyDescent="0.3">
      <c r="A3562" s="5" t="s">
        <v>59</v>
      </c>
      <c r="B3562" s="5" t="s">
        <v>42</v>
      </c>
      <c r="C3562" s="6" t="s">
        <v>43</v>
      </c>
      <c r="D3562" s="5" t="s">
        <v>48</v>
      </c>
      <c r="E3562" s="5" t="s">
        <v>19</v>
      </c>
      <c r="F3562" s="5" t="s">
        <v>17</v>
      </c>
      <c r="G3562" s="7">
        <v>3991</v>
      </c>
    </row>
    <row r="3563" spans="1:7" ht="16.5" x14ac:dyDescent="0.3">
      <c r="A3563" s="5" t="s">
        <v>59</v>
      </c>
      <c r="B3563" s="5" t="s">
        <v>42</v>
      </c>
      <c r="C3563" s="6" t="s">
        <v>43</v>
      </c>
      <c r="D3563" s="5" t="s">
        <v>48</v>
      </c>
      <c r="E3563" s="5" t="s">
        <v>20</v>
      </c>
      <c r="F3563" s="5" t="s">
        <v>21</v>
      </c>
      <c r="G3563" s="7">
        <v>1037</v>
      </c>
    </row>
    <row r="3564" spans="1:7" ht="16.5" x14ac:dyDescent="0.3">
      <c r="A3564" s="5" t="s">
        <v>59</v>
      </c>
      <c r="B3564" s="5" t="s">
        <v>42</v>
      </c>
      <c r="C3564" s="6" t="s">
        <v>43</v>
      </c>
      <c r="D3564" s="5" t="s">
        <v>48</v>
      </c>
      <c r="E3564" s="5" t="s">
        <v>22</v>
      </c>
      <c r="F3564" s="5" t="s">
        <v>21</v>
      </c>
      <c r="G3564" s="7">
        <v>7479</v>
      </c>
    </row>
    <row r="3565" spans="1:7" ht="16.5" x14ac:dyDescent="0.3">
      <c r="A3565" s="5" t="s">
        <v>59</v>
      </c>
      <c r="B3565" s="5" t="s">
        <v>42</v>
      </c>
      <c r="C3565" s="6" t="s">
        <v>43</v>
      </c>
      <c r="D3565" s="5" t="s">
        <v>48</v>
      </c>
      <c r="E3565" s="5" t="s">
        <v>23</v>
      </c>
      <c r="F3565" s="5" t="s">
        <v>21</v>
      </c>
      <c r="G3565" s="7">
        <v>4861</v>
      </c>
    </row>
    <row r="3566" spans="1:7" ht="16.5" x14ac:dyDescent="0.3">
      <c r="A3566" s="5" t="s">
        <v>60</v>
      </c>
      <c r="B3566" s="5" t="s">
        <v>42</v>
      </c>
      <c r="C3566" s="6" t="s">
        <v>43</v>
      </c>
      <c r="D3566" s="5" t="s">
        <v>48</v>
      </c>
      <c r="E3566" s="5" t="s">
        <v>8</v>
      </c>
      <c r="F3566" s="5" t="s">
        <v>9</v>
      </c>
      <c r="G3566" s="7">
        <v>38358</v>
      </c>
    </row>
    <row r="3567" spans="1:7" ht="16.5" x14ac:dyDescent="0.3">
      <c r="A3567" s="5" t="s">
        <v>60</v>
      </c>
      <c r="B3567" s="5" t="s">
        <v>42</v>
      </c>
      <c r="C3567" s="6" t="s">
        <v>43</v>
      </c>
      <c r="D3567" s="5" t="s">
        <v>48</v>
      </c>
      <c r="E3567" s="5" t="s">
        <v>10</v>
      </c>
      <c r="F3567" s="5" t="s">
        <v>9</v>
      </c>
      <c r="G3567" s="7">
        <v>23996</v>
      </c>
    </row>
    <row r="3568" spans="1:7" ht="16.5" x14ac:dyDescent="0.3">
      <c r="A3568" s="5" t="s">
        <v>60</v>
      </c>
      <c r="B3568" s="5" t="s">
        <v>42</v>
      </c>
      <c r="C3568" s="6" t="s">
        <v>43</v>
      </c>
      <c r="D3568" s="5" t="s">
        <v>48</v>
      </c>
      <c r="E3568" s="5" t="s">
        <v>11</v>
      </c>
      <c r="F3568" s="5" t="s">
        <v>9</v>
      </c>
      <c r="G3568" s="7">
        <v>40000</v>
      </c>
    </row>
    <row r="3569" spans="1:7" ht="16.5" x14ac:dyDescent="0.3">
      <c r="A3569" s="5" t="s">
        <v>60</v>
      </c>
      <c r="B3569" s="5" t="s">
        <v>42</v>
      </c>
      <c r="C3569" s="6" t="s">
        <v>43</v>
      </c>
      <c r="D3569" s="5" t="s">
        <v>48</v>
      </c>
      <c r="E3569" s="5" t="s">
        <v>12</v>
      </c>
      <c r="F3569" s="5" t="s">
        <v>13</v>
      </c>
      <c r="G3569" s="7">
        <v>28813</v>
      </c>
    </row>
    <row r="3570" spans="1:7" ht="16.5" x14ac:dyDescent="0.3">
      <c r="A3570" s="5" t="s">
        <v>60</v>
      </c>
      <c r="B3570" s="5" t="s">
        <v>42</v>
      </c>
      <c r="C3570" s="6" t="s">
        <v>43</v>
      </c>
      <c r="D3570" s="5" t="s">
        <v>48</v>
      </c>
      <c r="E3570" s="5" t="s">
        <v>14</v>
      </c>
      <c r="F3570" s="5" t="s">
        <v>13</v>
      </c>
      <c r="G3570" s="7">
        <v>1213</v>
      </c>
    </row>
    <row r="3571" spans="1:7" ht="16.5" x14ac:dyDescent="0.3">
      <c r="A3571" s="5" t="s">
        <v>60</v>
      </c>
      <c r="B3571" s="5" t="s">
        <v>42</v>
      </c>
      <c r="C3571" s="6" t="s">
        <v>43</v>
      </c>
      <c r="D3571" s="5" t="s">
        <v>48</v>
      </c>
      <c r="E3571" s="5" t="s">
        <v>15</v>
      </c>
      <c r="F3571" s="5" t="s">
        <v>13</v>
      </c>
      <c r="G3571" s="7">
        <v>41151</v>
      </c>
    </row>
    <row r="3572" spans="1:7" ht="16.5" x14ac:dyDescent="0.3">
      <c r="A3572" s="5" t="s">
        <v>60</v>
      </c>
      <c r="B3572" s="5" t="s">
        <v>42</v>
      </c>
      <c r="C3572" s="6" t="s">
        <v>43</v>
      </c>
      <c r="D3572" s="5" t="s">
        <v>48</v>
      </c>
      <c r="E3572" s="5" t="s">
        <v>16</v>
      </c>
      <c r="F3572" s="5" t="s">
        <v>17</v>
      </c>
      <c r="G3572" s="7">
        <v>24340</v>
      </c>
    </row>
    <row r="3573" spans="1:7" ht="16.5" x14ac:dyDescent="0.3">
      <c r="A3573" s="5" t="s">
        <v>60</v>
      </c>
      <c r="B3573" s="5" t="s">
        <v>42</v>
      </c>
      <c r="C3573" s="6" t="s">
        <v>43</v>
      </c>
      <c r="D3573" s="5" t="s">
        <v>48</v>
      </c>
      <c r="E3573" s="5" t="s">
        <v>18</v>
      </c>
      <c r="F3573" s="5" t="s">
        <v>17</v>
      </c>
      <c r="G3573" s="7">
        <v>10258</v>
      </c>
    </row>
    <row r="3574" spans="1:7" ht="16.5" x14ac:dyDescent="0.3">
      <c r="A3574" s="5" t="s">
        <v>60</v>
      </c>
      <c r="B3574" s="5" t="s">
        <v>42</v>
      </c>
      <c r="C3574" s="6" t="s">
        <v>43</v>
      </c>
      <c r="D3574" s="5" t="s">
        <v>48</v>
      </c>
      <c r="E3574" s="5" t="s">
        <v>19</v>
      </c>
      <c r="F3574" s="5" t="s">
        <v>17</v>
      </c>
      <c r="G3574" s="7">
        <v>26497</v>
      </c>
    </row>
    <row r="3575" spans="1:7" ht="16.5" x14ac:dyDescent="0.3">
      <c r="A3575" s="5" t="s">
        <v>60</v>
      </c>
      <c r="B3575" s="5" t="s">
        <v>42</v>
      </c>
      <c r="C3575" s="6" t="s">
        <v>43</v>
      </c>
      <c r="D3575" s="5" t="s">
        <v>48</v>
      </c>
      <c r="E3575" s="5" t="s">
        <v>20</v>
      </c>
      <c r="F3575" s="5" t="s">
        <v>21</v>
      </c>
      <c r="G3575" s="7">
        <v>34730</v>
      </c>
    </row>
    <row r="3576" spans="1:7" ht="16.5" x14ac:dyDescent="0.3">
      <c r="A3576" s="5" t="s">
        <v>60</v>
      </c>
      <c r="B3576" s="5" t="s">
        <v>42</v>
      </c>
      <c r="C3576" s="6" t="s">
        <v>43</v>
      </c>
      <c r="D3576" s="5" t="s">
        <v>48</v>
      </c>
      <c r="E3576" s="5" t="s">
        <v>22</v>
      </c>
      <c r="F3576" s="5" t="s">
        <v>21</v>
      </c>
      <c r="G3576" s="7">
        <v>43749</v>
      </c>
    </row>
    <row r="3577" spans="1:7" ht="16.5" x14ac:dyDescent="0.3">
      <c r="A3577" s="5" t="s">
        <v>60</v>
      </c>
      <c r="B3577" s="5" t="s">
        <v>42</v>
      </c>
      <c r="C3577" s="6" t="s">
        <v>43</v>
      </c>
      <c r="D3577" s="5" t="s">
        <v>48</v>
      </c>
      <c r="E3577" s="5" t="s">
        <v>23</v>
      </c>
      <c r="F3577" s="5" t="s">
        <v>21</v>
      </c>
      <c r="G3577" s="7">
        <v>36786</v>
      </c>
    </row>
    <row r="3578" spans="1:7" ht="16.5" x14ac:dyDescent="0.3">
      <c r="A3578" s="5" t="s">
        <v>61</v>
      </c>
      <c r="B3578" s="5" t="s">
        <v>42</v>
      </c>
      <c r="C3578" s="6" t="s">
        <v>43</v>
      </c>
      <c r="D3578" s="5" t="s">
        <v>48</v>
      </c>
      <c r="E3578" s="5" t="s">
        <v>8</v>
      </c>
      <c r="F3578" s="5" t="s">
        <v>9</v>
      </c>
      <c r="G3578" s="7">
        <v>8532</v>
      </c>
    </row>
    <row r="3579" spans="1:7" ht="16.5" x14ac:dyDescent="0.3">
      <c r="A3579" s="5" t="s">
        <v>61</v>
      </c>
      <c r="B3579" s="5" t="s">
        <v>42</v>
      </c>
      <c r="C3579" s="6" t="s">
        <v>43</v>
      </c>
      <c r="D3579" s="5" t="s">
        <v>48</v>
      </c>
      <c r="E3579" s="5" t="s">
        <v>10</v>
      </c>
      <c r="F3579" s="5" t="s">
        <v>9</v>
      </c>
      <c r="G3579" s="7">
        <v>32802</v>
      </c>
    </row>
    <row r="3580" spans="1:7" ht="16.5" x14ac:dyDescent="0.3">
      <c r="A3580" s="5" t="s">
        <v>61</v>
      </c>
      <c r="B3580" s="5" t="s">
        <v>42</v>
      </c>
      <c r="C3580" s="6" t="s">
        <v>43</v>
      </c>
      <c r="D3580" s="5" t="s">
        <v>48</v>
      </c>
      <c r="E3580" s="5" t="s">
        <v>11</v>
      </c>
      <c r="F3580" s="5" t="s">
        <v>9</v>
      </c>
      <c r="G3580" s="7">
        <v>34756</v>
      </c>
    </row>
    <row r="3581" spans="1:7" ht="16.5" x14ac:dyDescent="0.3">
      <c r="A3581" s="5" t="s">
        <v>61</v>
      </c>
      <c r="B3581" s="5" t="s">
        <v>42</v>
      </c>
      <c r="C3581" s="6" t="s">
        <v>43</v>
      </c>
      <c r="D3581" s="5" t="s">
        <v>48</v>
      </c>
      <c r="E3581" s="5" t="s">
        <v>12</v>
      </c>
      <c r="F3581" s="5" t="s">
        <v>13</v>
      </c>
      <c r="G3581" s="7">
        <v>32387</v>
      </c>
    </row>
    <row r="3582" spans="1:7" ht="16.5" x14ac:dyDescent="0.3">
      <c r="A3582" s="5" t="s">
        <v>61</v>
      </c>
      <c r="B3582" s="5" t="s">
        <v>42</v>
      </c>
      <c r="C3582" s="6" t="s">
        <v>43</v>
      </c>
      <c r="D3582" s="5" t="s">
        <v>48</v>
      </c>
      <c r="E3582" s="5" t="s">
        <v>14</v>
      </c>
      <c r="F3582" s="5" t="s">
        <v>13</v>
      </c>
      <c r="G3582" s="7">
        <v>41629</v>
      </c>
    </row>
    <row r="3583" spans="1:7" ht="16.5" x14ac:dyDescent="0.3">
      <c r="A3583" s="5" t="s">
        <v>61</v>
      </c>
      <c r="B3583" s="5" t="s">
        <v>42</v>
      </c>
      <c r="C3583" s="6" t="s">
        <v>43</v>
      </c>
      <c r="D3583" s="5" t="s">
        <v>48</v>
      </c>
      <c r="E3583" s="5" t="s">
        <v>15</v>
      </c>
      <c r="F3583" s="5" t="s">
        <v>13</v>
      </c>
      <c r="G3583" s="7">
        <v>8539</v>
      </c>
    </row>
    <row r="3584" spans="1:7" ht="16.5" x14ac:dyDescent="0.3">
      <c r="A3584" s="5" t="s">
        <v>61</v>
      </c>
      <c r="B3584" s="5" t="s">
        <v>42</v>
      </c>
      <c r="C3584" s="6" t="s">
        <v>43</v>
      </c>
      <c r="D3584" s="5" t="s">
        <v>48</v>
      </c>
      <c r="E3584" s="5" t="s">
        <v>16</v>
      </c>
      <c r="F3584" s="5" t="s">
        <v>17</v>
      </c>
      <c r="G3584" s="7">
        <v>34915</v>
      </c>
    </row>
    <row r="3585" spans="1:7" ht="16.5" x14ac:dyDescent="0.3">
      <c r="A3585" s="5" t="s">
        <v>61</v>
      </c>
      <c r="B3585" s="5" t="s">
        <v>42</v>
      </c>
      <c r="C3585" s="6" t="s">
        <v>43</v>
      </c>
      <c r="D3585" s="5" t="s">
        <v>48</v>
      </c>
      <c r="E3585" s="5" t="s">
        <v>18</v>
      </c>
      <c r="F3585" s="5" t="s">
        <v>17</v>
      </c>
      <c r="G3585" s="7">
        <v>30170</v>
      </c>
    </row>
    <row r="3586" spans="1:7" ht="16.5" x14ac:dyDescent="0.3">
      <c r="A3586" s="5" t="s">
        <v>61</v>
      </c>
      <c r="B3586" s="5" t="s">
        <v>42</v>
      </c>
      <c r="C3586" s="6" t="s">
        <v>43</v>
      </c>
      <c r="D3586" s="5" t="s">
        <v>48</v>
      </c>
      <c r="E3586" s="5" t="s">
        <v>19</v>
      </c>
      <c r="F3586" s="5" t="s">
        <v>17</v>
      </c>
      <c r="G3586" s="7">
        <v>24382</v>
      </c>
    </row>
    <row r="3587" spans="1:7" ht="16.5" x14ac:dyDescent="0.3">
      <c r="A3587" s="5" t="s">
        <v>61</v>
      </c>
      <c r="B3587" s="5" t="s">
        <v>42</v>
      </c>
      <c r="C3587" s="6" t="s">
        <v>43</v>
      </c>
      <c r="D3587" s="5" t="s">
        <v>48</v>
      </c>
      <c r="E3587" s="5" t="s">
        <v>20</v>
      </c>
      <c r="F3587" s="5" t="s">
        <v>21</v>
      </c>
      <c r="G3587" s="7">
        <v>28724</v>
      </c>
    </row>
    <row r="3588" spans="1:7" ht="16.5" x14ac:dyDescent="0.3">
      <c r="A3588" s="5" t="s">
        <v>61</v>
      </c>
      <c r="B3588" s="5" t="s">
        <v>42</v>
      </c>
      <c r="C3588" s="6" t="s">
        <v>43</v>
      </c>
      <c r="D3588" s="5" t="s">
        <v>48</v>
      </c>
      <c r="E3588" s="5" t="s">
        <v>22</v>
      </c>
      <c r="F3588" s="5" t="s">
        <v>21</v>
      </c>
      <c r="G3588" s="7">
        <v>31825</v>
      </c>
    </row>
    <row r="3589" spans="1:7" ht="16.5" x14ac:dyDescent="0.3">
      <c r="A3589" s="5" t="s">
        <v>61</v>
      </c>
      <c r="B3589" s="5" t="s">
        <v>42</v>
      </c>
      <c r="C3589" s="6" t="s">
        <v>43</v>
      </c>
      <c r="D3589" s="5" t="s">
        <v>48</v>
      </c>
      <c r="E3589" s="5" t="s">
        <v>23</v>
      </c>
      <c r="F3589" s="5" t="s">
        <v>21</v>
      </c>
      <c r="G3589" s="7">
        <v>40584</v>
      </c>
    </row>
    <row r="3590" spans="1:7" ht="16.5" x14ac:dyDescent="0.3">
      <c r="A3590" s="5" t="s">
        <v>62</v>
      </c>
      <c r="B3590" s="5" t="s">
        <v>42</v>
      </c>
      <c r="C3590" s="6" t="s">
        <v>43</v>
      </c>
      <c r="D3590" s="5" t="s">
        <v>48</v>
      </c>
      <c r="E3590" s="5" t="s">
        <v>8</v>
      </c>
      <c r="F3590" s="5" t="s">
        <v>9</v>
      </c>
      <c r="G3590" s="7">
        <v>35717</v>
      </c>
    </row>
    <row r="3591" spans="1:7" ht="16.5" x14ac:dyDescent="0.3">
      <c r="A3591" s="5" t="s">
        <v>62</v>
      </c>
      <c r="B3591" s="5" t="s">
        <v>42</v>
      </c>
      <c r="C3591" s="6" t="s">
        <v>43</v>
      </c>
      <c r="D3591" s="5" t="s">
        <v>48</v>
      </c>
      <c r="E3591" s="5" t="s">
        <v>10</v>
      </c>
      <c r="F3591" s="5" t="s">
        <v>9</v>
      </c>
      <c r="G3591" s="7">
        <v>15478</v>
      </c>
    </row>
    <row r="3592" spans="1:7" ht="16.5" x14ac:dyDescent="0.3">
      <c r="A3592" s="5" t="s">
        <v>62</v>
      </c>
      <c r="B3592" s="5" t="s">
        <v>42</v>
      </c>
      <c r="C3592" s="6" t="s">
        <v>43</v>
      </c>
      <c r="D3592" s="5" t="s">
        <v>48</v>
      </c>
      <c r="E3592" s="5" t="s">
        <v>11</v>
      </c>
      <c r="F3592" s="5" t="s">
        <v>9</v>
      </c>
      <c r="G3592" s="7">
        <v>31135</v>
      </c>
    </row>
    <row r="3593" spans="1:7" ht="16.5" x14ac:dyDescent="0.3">
      <c r="A3593" s="5" t="s">
        <v>62</v>
      </c>
      <c r="B3593" s="5" t="s">
        <v>42</v>
      </c>
      <c r="C3593" s="6" t="s">
        <v>43</v>
      </c>
      <c r="D3593" s="5" t="s">
        <v>48</v>
      </c>
      <c r="E3593" s="5" t="s">
        <v>12</v>
      </c>
      <c r="F3593" s="5" t="s">
        <v>13</v>
      </c>
      <c r="G3593" s="7">
        <v>30163</v>
      </c>
    </row>
    <row r="3594" spans="1:7" ht="16.5" x14ac:dyDescent="0.3">
      <c r="A3594" s="5" t="s">
        <v>62</v>
      </c>
      <c r="B3594" s="5" t="s">
        <v>42</v>
      </c>
      <c r="C3594" s="6" t="s">
        <v>43</v>
      </c>
      <c r="D3594" s="5" t="s">
        <v>48</v>
      </c>
      <c r="E3594" s="5" t="s">
        <v>14</v>
      </c>
      <c r="F3594" s="5" t="s">
        <v>13</v>
      </c>
      <c r="G3594" s="7">
        <v>29214</v>
      </c>
    </row>
    <row r="3595" spans="1:7" ht="16.5" x14ac:dyDescent="0.3">
      <c r="A3595" s="5" t="s">
        <v>62</v>
      </c>
      <c r="B3595" s="5" t="s">
        <v>42</v>
      </c>
      <c r="C3595" s="6" t="s">
        <v>43</v>
      </c>
      <c r="D3595" s="5" t="s">
        <v>48</v>
      </c>
      <c r="E3595" s="5" t="s">
        <v>15</v>
      </c>
      <c r="F3595" s="5" t="s">
        <v>13</v>
      </c>
      <c r="G3595" s="7">
        <v>20562</v>
      </c>
    </row>
    <row r="3596" spans="1:7" ht="16.5" x14ac:dyDescent="0.3">
      <c r="A3596" s="5" t="s">
        <v>62</v>
      </c>
      <c r="B3596" s="5" t="s">
        <v>42</v>
      </c>
      <c r="C3596" s="6" t="s">
        <v>43</v>
      </c>
      <c r="D3596" s="5" t="s">
        <v>48</v>
      </c>
      <c r="E3596" s="5" t="s">
        <v>16</v>
      </c>
      <c r="F3596" s="5" t="s">
        <v>17</v>
      </c>
      <c r="G3596" s="7">
        <v>38136</v>
      </c>
    </row>
    <row r="3597" spans="1:7" ht="16.5" x14ac:dyDescent="0.3">
      <c r="A3597" s="5" t="s">
        <v>62</v>
      </c>
      <c r="B3597" s="5" t="s">
        <v>42</v>
      </c>
      <c r="C3597" s="6" t="s">
        <v>43</v>
      </c>
      <c r="D3597" s="5" t="s">
        <v>48</v>
      </c>
      <c r="E3597" s="5" t="s">
        <v>18</v>
      </c>
      <c r="F3597" s="5" t="s">
        <v>17</v>
      </c>
      <c r="G3597" s="7">
        <v>8345</v>
      </c>
    </row>
    <row r="3598" spans="1:7" ht="16.5" x14ac:dyDescent="0.3">
      <c r="A3598" s="5" t="s">
        <v>62</v>
      </c>
      <c r="B3598" s="5" t="s">
        <v>42</v>
      </c>
      <c r="C3598" s="6" t="s">
        <v>43</v>
      </c>
      <c r="D3598" s="5" t="s">
        <v>48</v>
      </c>
      <c r="E3598" s="5" t="s">
        <v>19</v>
      </c>
      <c r="F3598" s="5" t="s">
        <v>17</v>
      </c>
      <c r="G3598" s="7">
        <v>21015</v>
      </c>
    </row>
    <row r="3599" spans="1:7" ht="16.5" x14ac:dyDescent="0.3">
      <c r="A3599" s="5" t="s">
        <v>62</v>
      </c>
      <c r="B3599" s="5" t="s">
        <v>42</v>
      </c>
      <c r="C3599" s="6" t="s">
        <v>43</v>
      </c>
      <c r="D3599" s="5" t="s">
        <v>48</v>
      </c>
      <c r="E3599" s="5" t="s">
        <v>20</v>
      </c>
      <c r="F3599" s="5" t="s">
        <v>21</v>
      </c>
      <c r="G3599" s="7">
        <v>44530</v>
      </c>
    </row>
    <row r="3600" spans="1:7" ht="16.5" x14ac:dyDescent="0.3">
      <c r="A3600" s="5" t="s">
        <v>62</v>
      </c>
      <c r="B3600" s="5" t="s">
        <v>42</v>
      </c>
      <c r="C3600" s="6" t="s">
        <v>43</v>
      </c>
      <c r="D3600" s="5" t="s">
        <v>48</v>
      </c>
      <c r="E3600" s="5" t="s">
        <v>22</v>
      </c>
      <c r="F3600" s="5" t="s">
        <v>21</v>
      </c>
      <c r="G3600" s="7">
        <v>5404</v>
      </c>
    </row>
    <row r="3601" spans="1:7" ht="16.5" x14ac:dyDescent="0.3">
      <c r="A3601" s="5" t="s">
        <v>62</v>
      </c>
      <c r="B3601" s="5" t="s">
        <v>42</v>
      </c>
      <c r="C3601" s="6" t="s">
        <v>43</v>
      </c>
      <c r="D3601" s="5" t="s">
        <v>48</v>
      </c>
      <c r="E3601" s="5" t="s">
        <v>23</v>
      </c>
      <c r="F3601" s="5" t="s">
        <v>21</v>
      </c>
      <c r="G3601" s="7">
        <v>32430</v>
      </c>
    </row>
    <row r="3602" spans="1:7" ht="16.5" x14ac:dyDescent="0.3">
      <c r="A3602" s="5" t="s">
        <v>63</v>
      </c>
      <c r="B3602" s="5" t="s">
        <v>42</v>
      </c>
      <c r="C3602" s="6" t="s">
        <v>43</v>
      </c>
      <c r="D3602" s="5" t="s">
        <v>44</v>
      </c>
      <c r="E3602" s="5" t="s">
        <v>8</v>
      </c>
      <c r="F3602" s="5" t="s">
        <v>9</v>
      </c>
      <c r="G3602" s="7">
        <v>25815</v>
      </c>
    </row>
    <row r="3603" spans="1:7" ht="16.5" x14ac:dyDescent="0.3">
      <c r="A3603" s="5" t="s">
        <v>63</v>
      </c>
      <c r="B3603" s="5" t="s">
        <v>42</v>
      </c>
      <c r="C3603" s="6" t="s">
        <v>43</v>
      </c>
      <c r="D3603" s="5" t="s">
        <v>44</v>
      </c>
      <c r="E3603" s="5" t="s">
        <v>10</v>
      </c>
      <c r="F3603" s="5" t="s">
        <v>9</v>
      </c>
      <c r="G3603" s="7">
        <v>31175</v>
      </c>
    </row>
    <row r="3604" spans="1:7" ht="16.5" x14ac:dyDescent="0.3">
      <c r="A3604" s="5" t="s">
        <v>63</v>
      </c>
      <c r="B3604" s="5" t="s">
        <v>42</v>
      </c>
      <c r="C3604" s="6" t="s">
        <v>43</v>
      </c>
      <c r="D3604" s="5" t="s">
        <v>44</v>
      </c>
      <c r="E3604" s="5" t="s">
        <v>11</v>
      </c>
      <c r="F3604" s="5" t="s">
        <v>9</v>
      </c>
      <c r="G3604" s="7">
        <v>7544</v>
      </c>
    </row>
    <row r="3605" spans="1:7" ht="16.5" x14ac:dyDescent="0.3">
      <c r="A3605" s="5" t="s">
        <v>63</v>
      </c>
      <c r="B3605" s="5" t="s">
        <v>42</v>
      </c>
      <c r="C3605" s="6" t="s">
        <v>43</v>
      </c>
      <c r="D3605" s="5" t="s">
        <v>44</v>
      </c>
      <c r="E3605" s="5" t="s">
        <v>12</v>
      </c>
      <c r="F3605" s="5" t="s">
        <v>13</v>
      </c>
      <c r="G3605" s="7">
        <v>13564</v>
      </c>
    </row>
    <row r="3606" spans="1:7" ht="16.5" x14ac:dyDescent="0.3">
      <c r="A3606" s="5" t="s">
        <v>63</v>
      </c>
      <c r="B3606" s="5" t="s">
        <v>42</v>
      </c>
      <c r="C3606" s="6" t="s">
        <v>43</v>
      </c>
      <c r="D3606" s="5" t="s">
        <v>44</v>
      </c>
      <c r="E3606" s="5" t="s">
        <v>14</v>
      </c>
      <c r="F3606" s="5" t="s">
        <v>13</v>
      </c>
      <c r="G3606" s="7">
        <v>27760</v>
      </c>
    </row>
    <row r="3607" spans="1:7" ht="16.5" x14ac:dyDescent="0.3">
      <c r="A3607" s="5" t="s">
        <v>63</v>
      </c>
      <c r="B3607" s="5" t="s">
        <v>42</v>
      </c>
      <c r="C3607" s="6" t="s">
        <v>43</v>
      </c>
      <c r="D3607" s="5" t="s">
        <v>44</v>
      </c>
      <c r="E3607" s="5" t="s">
        <v>15</v>
      </c>
      <c r="F3607" s="5" t="s">
        <v>13</v>
      </c>
      <c r="G3607" s="7">
        <v>42646</v>
      </c>
    </row>
    <row r="3608" spans="1:7" ht="16.5" x14ac:dyDescent="0.3">
      <c r="A3608" s="5" t="s">
        <v>63</v>
      </c>
      <c r="B3608" s="5" t="s">
        <v>42</v>
      </c>
      <c r="C3608" s="6" t="s">
        <v>43</v>
      </c>
      <c r="D3608" s="5" t="s">
        <v>44</v>
      </c>
      <c r="E3608" s="5" t="s">
        <v>16</v>
      </c>
      <c r="F3608" s="5" t="s">
        <v>17</v>
      </c>
      <c r="G3608" s="7">
        <v>30373</v>
      </c>
    </row>
    <row r="3609" spans="1:7" ht="16.5" x14ac:dyDescent="0.3">
      <c r="A3609" s="5" t="s">
        <v>63</v>
      </c>
      <c r="B3609" s="5" t="s">
        <v>42</v>
      </c>
      <c r="C3609" s="6" t="s">
        <v>43</v>
      </c>
      <c r="D3609" s="5" t="s">
        <v>44</v>
      </c>
      <c r="E3609" s="5" t="s">
        <v>18</v>
      </c>
      <c r="F3609" s="5" t="s">
        <v>17</v>
      </c>
      <c r="G3609" s="7">
        <v>25662</v>
      </c>
    </row>
    <row r="3610" spans="1:7" ht="16.5" x14ac:dyDescent="0.3">
      <c r="A3610" s="5" t="s">
        <v>63</v>
      </c>
      <c r="B3610" s="5" t="s">
        <v>42</v>
      </c>
      <c r="C3610" s="6" t="s">
        <v>43</v>
      </c>
      <c r="D3610" s="5" t="s">
        <v>44</v>
      </c>
      <c r="E3610" s="5" t="s">
        <v>19</v>
      </c>
      <c r="F3610" s="5" t="s">
        <v>17</v>
      </c>
      <c r="G3610" s="7">
        <v>41778</v>
      </c>
    </row>
    <row r="3611" spans="1:7" ht="16.5" x14ac:dyDescent="0.3">
      <c r="A3611" s="5" t="s">
        <v>63</v>
      </c>
      <c r="B3611" s="5" t="s">
        <v>42</v>
      </c>
      <c r="C3611" s="6" t="s">
        <v>43</v>
      </c>
      <c r="D3611" s="5" t="s">
        <v>44</v>
      </c>
      <c r="E3611" s="5" t="s">
        <v>20</v>
      </c>
      <c r="F3611" s="5" t="s">
        <v>21</v>
      </c>
      <c r="G3611" s="7">
        <v>22549</v>
      </c>
    </row>
    <row r="3612" spans="1:7" ht="16.5" x14ac:dyDescent="0.3">
      <c r="A3612" s="5" t="s">
        <v>63</v>
      </c>
      <c r="B3612" s="5" t="s">
        <v>42</v>
      </c>
      <c r="C3612" s="6" t="s">
        <v>43</v>
      </c>
      <c r="D3612" s="5" t="s">
        <v>44</v>
      </c>
      <c r="E3612" s="5" t="s">
        <v>22</v>
      </c>
      <c r="F3612" s="5" t="s">
        <v>21</v>
      </c>
      <c r="G3612" s="7">
        <v>32644</v>
      </c>
    </row>
    <row r="3613" spans="1:7" ht="16.5" x14ac:dyDescent="0.3">
      <c r="A3613" s="5" t="s">
        <v>63</v>
      </c>
      <c r="B3613" s="5" t="s">
        <v>42</v>
      </c>
      <c r="C3613" s="6" t="s">
        <v>43</v>
      </c>
      <c r="D3613" s="5" t="s">
        <v>44</v>
      </c>
      <c r="E3613" s="5" t="s">
        <v>23</v>
      </c>
      <c r="F3613" s="5" t="s">
        <v>21</v>
      </c>
      <c r="G3613" s="7">
        <v>14544</v>
      </c>
    </row>
    <row r="3614" spans="1:7" ht="16.5" x14ac:dyDescent="0.3">
      <c r="A3614" s="5" t="s">
        <v>64</v>
      </c>
      <c r="B3614" s="5" t="s">
        <v>42</v>
      </c>
      <c r="C3614" s="6" t="s">
        <v>43</v>
      </c>
      <c r="D3614" s="5" t="s">
        <v>44</v>
      </c>
      <c r="E3614" s="5" t="s">
        <v>8</v>
      </c>
      <c r="F3614" s="5" t="s">
        <v>9</v>
      </c>
      <c r="G3614" s="7">
        <v>22324</v>
      </c>
    </row>
    <row r="3615" spans="1:7" ht="16.5" x14ac:dyDescent="0.3">
      <c r="A3615" s="5" t="s">
        <v>64</v>
      </c>
      <c r="B3615" s="5" t="s">
        <v>42</v>
      </c>
      <c r="C3615" s="6" t="s">
        <v>43</v>
      </c>
      <c r="D3615" s="5" t="s">
        <v>44</v>
      </c>
      <c r="E3615" s="5" t="s">
        <v>10</v>
      </c>
      <c r="F3615" s="5" t="s">
        <v>9</v>
      </c>
      <c r="G3615" s="7">
        <v>14067</v>
      </c>
    </row>
    <row r="3616" spans="1:7" ht="16.5" x14ac:dyDescent="0.3">
      <c r="A3616" s="5" t="s">
        <v>64</v>
      </c>
      <c r="B3616" s="5" t="s">
        <v>42</v>
      </c>
      <c r="C3616" s="6" t="s">
        <v>43</v>
      </c>
      <c r="D3616" s="5" t="s">
        <v>44</v>
      </c>
      <c r="E3616" s="5" t="s">
        <v>11</v>
      </c>
      <c r="F3616" s="5" t="s">
        <v>9</v>
      </c>
      <c r="G3616" s="7">
        <v>12588</v>
      </c>
    </row>
    <row r="3617" spans="1:7" ht="16.5" x14ac:dyDescent="0.3">
      <c r="A3617" s="5" t="s">
        <v>64</v>
      </c>
      <c r="B3617" s="5" t="s">
        <v>42</v>
      </c>
      <c r="C3617" s="6" t="s">
        <v>43</v>
      </c>
      <c r="D3617" s="5" t="s">
        <v>44</v>
      </c>
      <c r="E3617" s="5" t="s">
        <v>12</v>
      </c>
      <c r="F3617" s="5" t="s">
        <v>13</v>
      </c>
      <c r="G3617" s="7">
        <v>17260</v>
      </c>
    </row>
    <row r="3618" spans="1:7" ht="16.5" x14ac:dyDescent="0.3">
      <c r="A3618" s="5" t="s">
        <v>64</v>
      </c>
      <c r="B3618" s="5" t="s">
        <v>42</v>
      </c>
      <c r="C3618" s="6" t="s">
        <v>43</v>
      </c>
      <c r="D3618" s="5" t="s">
        <v>44</v>
      </c>
      <c r="E3618" s="5" t="s">
        <v>14</v>
      </c>
      <c r="F3618" s="5" t="s">
        <v>13</v>
      </c>
      <c r="G3618" s="7">
        <v>10901</v>
      </c>
    </row>
    <row r="3619" spans="1:7" ht="16.5" x14ac:dyDescent="0.3">
      <c r="A3619" s="5" t="s">
        <v>64</v>
      </c>
      <c r="B3619" s="5" t="s">
        <v>42</v>
      </c>
      <c r="C3619" s="6" t="s">
        <v>43</v>
      </c>
      <c r="D3619" s="5" t="s">
        <v>44</v>
      </c>
      <c r="E3619" s="5" t="s">
        <v>15</v>
      </c>
      <c r="F3619" s="5" t="s">
        <v>13</v>
      </c>
      <c r="G3619" s="7">
        <v>29197</v>
      </c>
    </row>
    <row r="3620" spans="1:7" ht="16.5" x14ac:dyDescent="0.3">
      <c r="A3620" s="5" t="s">
        <v>64</v>
      </c>
      <c r="B3620" s="5" t="s">
        <v>42</v>
      </c>
      <c r="C3620" s="6" t="s">
        <v>43</v>
      </c>
      <c r="D3620" s="5" t="s">
        <v>44</v>
      </c>
      <c r="E3620" s="5" t="s">
        <v>16</v>
      </c>
      <c r="F3620" s="5" t="s">
        <v>17</v>
      </c>
      <c r="G3620" s="7">
        <v>16257</v>
      </c>
    </row>
    <row r="3621" spans="1:7" ht="16.5" x14ac:dyDescent="0.3">
      <c r="A3621" s="5" t="s">
        <v>64</v>
      </c>
      <c r="B3621" s="5" t="s">
        <v>42</v>
      </c>
      <c r="C3621" s="6" t="s">
        <v>43</v>
      </c>
      <c r="D3621" s="5" t="s">
        <v>44</v>
      </c>
      <c r="E3621" s="5" t="s">
        <v>18</v>
      </c>
      <c r="F3621" s="5" t="s">
        <v>17</v>
      </c>
      <c r="G3621" s="7">
        <v>1024</v>
      </c>
    </row>
    <row r="3622" spans="1:7" ht="16.5" x14ac:dyDescent="0.3">
      <c r="A3622" s="5" t="s">
        <v>64</v>
      </c>
      <c r="B3622" s="5" t="s">
        <v>42</v>
      </c>
      <c r="C3622" s="6" t="s">
        <v>43</v>
      </c>
      <c r="D3622" s="5" t="s">
        <v>44</v>
      </c>
      <c r="E3622" s="5" t="s">
        <v>19</v>
      </c>
      <c r="F3622" s="5" t="s">
        <v>17</v>
      </c>
      <c r="G3622" s="7">
        <v>29709</v>
      </c>
    </row>
    <row r="3623" spans="1:7" ht="16.5" x14ac:dyDescent="0.3">
      <c r="A3623" s="5" t="s">
        <v>64</v>
      </c>
      <c r="B3623" s="5" t="s">
        <v>42</v>
      </c>
      <c r="C3623" s="6" t="s">
        <v>43</v>
      </c>
      <c r="D3623" s="5" t="s">
        <v>44</v>
      </c>
      <c r="E3623" s="5" t="s">
        <v>20</v>
      </c>
      <c r="F3623" s="5" t="s">
        <v>21</v>
      </c>
      <c r="G3623" s="7">
        <v>35984</v>
      </c>
    </row>
    <row r="3624" spans="1:7" ht="16.5" x14ac:dyDescent="0.3">
      <c r="A3624" s="5" t="s">
        <v>64</v>
      </c>
      <c r="B3624" s="5" t="s">
        <v>42</v>
      </c>
      <c r="C3624" s="6" t="s">
        <v>43</v>
      </c>
      <c r="D3624" s="5" t="s">
        <v>44</v>
      </c>
      <c r="E3624" s="5" t="s">
        <v>22</v>
      </c>
      <c r="F3624" s="5" t="s">
        <v>21</v>
      </c>
      <c r="G3624" s="7">
        <v>34039</v>
      </c>
    </row>
    <row r="3625" spans="1:7" ht="16.5" x14ac:dyDescent="0.3">
      <c r="A3625" s="5" t="s">
        <v>64</v>
      </c>
      <c r="B3625" s="5" t="s">
        <v>42</v>
      </c>
      <c r="C3625" s="6" t="s">
        <v>43</v>
      </c>
      <c r="D3625" s="5" t="s">
        <v>44</v>
      </c>
      <c r="E3625" s="5" t="s">
        <v>23</v>
      </c>
      <c r="F3625" s="5" t="s">
        <v>21</v>
      </c>
      <c r="G3625" s="7">
        <v>15198</v>
      </c>
    </row>
    <row r="3626" spans="1:7" ht="16.5" x14ac:dyDescent="0.3">
      <c r="A3626" s="5" t="s">
        <v>65</v>
      </c>
      <c r="B3626" s="5" t="s">
        <v>42</v>
      </c>
      <c r="C3626" s="6" t="s">
        <v>43</v>
      </c>
      <c r="D3626" s="5" t="s">
        <v>44</v>
      </c>
      <c r="E3626" s="5" t="s">
        <v>8</v>
      </c>
      <c r="F3626" s="5" t="s">
        <v>9</v>
      </c>
      <c r="G3626" s="7">
        <v>32374</v>
      </c>
    </row>
    <row r="3627" spans="1:7" ht="16.5" x14ac:dyDescent="0.3">
      <c r="A3627" s="5" t="s">
        <v>65</v>
      </c>
      <c r="B3627" s="5" t="s">
        <v>42</v>
      </c>
      <c r="C3627" s="6" t="s">
        <v>43</v>
      </c>
      <c r="D3627" s="5" t="s">
        <v>44</v>
      </c>
      <c r="E3627" s="5" t="s">
        <v>10</v>
      </c>
      <c r="F3627" s="5" t="s">
        <v>9</v>
      </c>
      <c r="G3627" s="7">
        <v>40127</v>
      </c>
    </row>
    <row r="3628" spans="1:7" ht="16.5" x14ac:dyDescent="0.3">
      <c r="A3628" s="5" t="s">
        <v>65</v>
      </c>
      <c r="B3628" s="5" t="s">
        <v>42</v>
      </c>
      <c r="C3628" s="6" t="s">
        <v>43</v>
      </c>
      <c r="D3628" s="5" t="s">
        <v>44</v>
      </c>
      <c r="E3628" s="5" t="s">
        <v>11</v>
      </c>
      <c r="F3628" s="5" t="s">
        <v>9</v>
      </c>
      <c r="G3628" s="7">
        <v>13569</v>
      </c>
    </row>
    <row r="3629" spans="1:7" ht="16.5" x14ac:dyDescent="0.3">
      <c r="A3629" s="5" t="s">
        <v>65</v>
      </c>
      <c r="B3629" s="5" t="s">
        <v>42</v>
      </c>
      <c r="C3629" s="6" t="s">
        <v>43</v>
      </c>
      <c r="D3629" s="5" t="s">
        <v>44</v>
      </c>
      <c r="E3629" s="5" t="s">
        <v>12</v>
      </c>
      <c r="F3629" s="5" t="s">
        <v>13</v>
      </c>
      <c r="G3629" s="7">
        <v>39910</v>
      </c>
    </row>
    <row r="3630" spans="1:7" ht="16.5" x14ac:dyDescent="0.3">
      <c r="A3630" s="5" t="s">
        <v>65</v>
      </c>
      <c r="B3630" s="5" t="s">
        <v>42</v>
      </c>
      <c r="C3630" s="6" t="s">
        <v>43</v>
      </c>
      <c r="D3630" s="5" t="s">
        <v>44</v>
      </c>
      <c r="E3630" s="5" t="s">
        <v>14</v>
      </c>
      <c r="F3630" s="5" t="s">
        <v>13</v>
      </c>
      <c r="G3630" s="7">
        <v>14510</v>
      </c>
    </row>
    <row r="3631" spans="1:7" ht="16.5" x14ac:dyDescent="0.3">
      <c r="A3631" s="5" t="s">
        <v>65</v>
      </c>
      <c r="B3631" s="5" t="s">
        <v>42</v>
      </c>
      <c r="C3631" s="6" t="s">
        <v>43</v>
      </c>
      <c r="D3631" s="5" t="s">
        <v>44</v>
      </c>
      <c r="E3631" s="5" t="s">
        <v>15</v>
      </c>
      <c r="F3631" s="5" t="s">
        <v>13</v>
      </c>
      <c r="G3631" s="7">
        <v>7788</v>
      </c>
    </row>
    <row r="3632" spans="1:7" ht="16.5" x14ac:dyDescent="0.3">
      <c r="A3632" s="5" t="s">
        <v>65</v>
      </c>
      <c r="B3632" s="5" t="s">
        <v>42</v>
      </c>
      <c r="C3632" s="6" t="s">
        <v>43</v>
      </c>
      <c r="D3632" s="5" t="s">
        <v>44</v>
      </c>
      <c r="E3632" s="5" t="s">
        <v>16</v>
      </c>
      <c r="F3632" s="5" t="s">
        <v>17</v>
      </c>
      <c r="G3632" s="7">
        <v>1899</v>
      </c>
    </row>
    <row r="3633" spans="1:7" ht="16.5" x14ac:dyDescent="0.3">
      <c r="A3633" s="5" t="s">
        <v>65</v>
      </c>
      <c r="B3633" s="5" t="s">
        <v>42</v>
      </c>
      <c r="C3633" s="6" t="s">
        <v>43</v>
      </c>
      <c r="D3633" s="5" t="s">
        <v>44</v>
      </c>
      <c r="E3633" s="5" t="s">
        <v>18</v>
      </c>
      <c r="F3633" s="5" t="s">
        <v>17</v>
      </c>
      <c r="G3633" s="7">
        <v>8181</v>
      </c>
    </row>
    <row r="3634" spans="1:7" ht="16.5" x14ac:dyDescent="0.3">
      <c r="A3634" s="5" t="s">
        <v>65</v>
      </c>
      <c r="B3634" s="5" t="s">
        <v>42</v>
      </c>
      <c r="C3634" s="6" t="s">
        <v>43</v>
      </c>
      <c r="D3634" s="5" t="s">
        <v>44</v>
      </c>
      <c r="E3634" s="5" t="s">
        <v>19</v>
      </c>
      <c r="F3634" s="5" t="s">
        <v>17</v>
      </c>
      <c r="G3634" s="7">
        <v>5962</v>
      </c>
    </row>
    <row r="3635" spans="1:7" ht="16.5" x14ac:dyDescent="0.3">
      <c r="A3635" s="5" t="s">
        <v>65</v>
      </c>
      <c r="B3635" s="5" t="s">
        <v>42</v>
      </c>
      <c r="C3635" s="6" t="s">
        <v>43</v>
      </c>
      <c r="D3635" s="5" t="s">
        <v>44</v>
      </c>
      <c r="E3635" s="5" t="s">
        <v>20</v>
      </c>
      <c r="F3635" s="5" t="s">
        <v>21</v>
      </c>
      <c r="G3635" s="7">
        <v>29798</v>
      </c>
    </row>
    <row r="3636" spans="1:7" ht="16.5" x14ac:dyDescent="0.3">
      <c r="A3636" s="5" t="s">
        <v>65</v>
      </c>
      <c r="B3636" s="5" t="s">
        <v>42</v>
      </c>
      <c r="C3636" s="6" t="s">
        <v>43</v>
      </c>
      <c r="D3636" s="5" t="s">
        <v>44</v>
      </c>
      <c r="E3636" s="5" t="s">
        <v>22</v>
      </c>
      <c r="F3636" s="5" t="s">
        <v>21</v>
      </c>
      <c r="G3636" s="7">
        <v>28106</v>
      </c>
    </row>
    <row r="3637" spans="1:7" ht="16.5" x14ac:dyDescent="0.3">
      <c r="A3637" s="5" t="s">
        <v>65</v>
      </c>
      <c r="B3637" s="5" t="s">
        <v>42</v>
      </c>
      <c r="C3637" s="6" t="s">
        <v>43</v>
      </c>
      <c r="D3637" s="5" t="s">
        <v>44</v>
      </c>
      <c r="E3637" s="5" t="s">
        <v>23</v>
      </c>
      <c r="F3637" s="5" t="s">
        <v>21</v>
      </c>
      <c r="G3637" s="7">
        <v>38519</v>
      </c>
    </row>
    <row r="3638" spans="1:7" ht="16.5" x14ac:dyDescent="0.3">
      <c r="A3638" s="5" t="s">
        <v>66</v>
      </c>
      <c r="B3638" s="5" t="s">
        <v>42</v>
      </c>
      <c r="C3638" s="6" t="s">
        <v>43</v>
      </c>
      <c r="D3638" s="5" t="s">
        <v>44</v>
      </c>
      <c r="E3638" s="5" t="s">
        <v>8</v>
      </c>
      <c r="F3638" s="5" t="s">
        <v>9</v>
      </c>
      <c r="G3638" s="7">
        <v>43035</v>
      </c>
    </row>
    <row r="3639" spans="1:7" ht="16.5" x14ac:dyDescent="0.3">
      <c r="A3639" s="5" t="s">
        <v>66</v>
      </c>
      <c r="B3639" s="5" t="s">
        <v>42</v>
      </c>
      <c r="C3639" s="6" t="s">
        <v>43</v>
      </c>
      <c r="D3639" s="5" t="s">
        <v>44</v>
      </c>
      <c r="E3639" s="5" t="s">
        <v>10</v>
      </c>
      <c r="F3639" s="5" t="s">
        <v>9</v>
      </c>
      <c r="G3639" s="7">
        <v>40001</v>
      </c>
    </row>
    <row r="3640" spans="1:7" ht="16.5" x14ac:dyDescent="0.3">
      <c r="A3640" s="5" t="s">
        <v>66</v>
      </c>
      <c r="B3640" s="5" t="s">
        <v>42</v>
      </c>
      <c r="C3640" s="6" t="s">
        <v>43</v>
      </c>
      <c r="D3640" s="5" t="s">
        <v>44</v>
      </c>
      <c r="E3640" s="5" t="s">
        <v>11</v>
      </c>
      <c r="F3640" s="5" t="s">
        <v>9</v>
      </c>
      <c r="G3640" s="7">
        <v>38748</v>
      </c>
    </row>
    <row r="3641" spans="1:7" ht="16.5" x14ac:dyDescent="0.3">
      <c r="A3641" s="5" t="s">
        <v>66</v>
      </c>
      <c r="B3641" s="5" t="s">
        <v>42</v>
      </c>
      <c r="C3641" s="6" t="s">
        <v>43</v>
      </c>
      <c r="D3641" s="5" t="s">
        <v>44</v>
      </c>
      <c r="E3641" s="5" t="s">
        <v>12</v>
      </c>
      <c r="F3641" s="5" t="s">
        <v>13</v>
      </c>
      <c r="G3641" s="7">
        <v>13278</v>
      </c>
    </row>
    <row r="3642" spans="1:7" ht="16.5" x14ac:dyDescent="0.3">
      <c r="A3642" s="5" t="s">
        <v>66</v>
      </c>
      <c r="B3642" s="5" t="s">
        <v>42</v>
      </c>
      <c r="C3642" s="6" t="s">
        <v>43</v>
      </c>
      <c r="D3642" s="5" t="s">
        <v>44</v>
      </c>
      <c r="E3642" s="5" t="s">
        <v>14</v>
      </c>
      <c r="F3642" s="5" t="s">
        <v>13</v>
      </c>
      <c r="G3642" s="7">
        <v>19288</v>
      </c>
    </row>
    <row r="3643" spans="1:7" ht="16.5" x14ac:dyDescent="0.3">
      <c r="A3643" s="5" t="s">
        <v>66</v>
      </c>
      <c r="B3643" s="5" t="s">
        <v>42</v>
      </c>
      <c r="C3643" s="6" t="s">
        <v>43</v>
      </c>
      <c r="D3643" s="5" t="s">
        <v>44</v>
      </c>
      <c r="E3643" s="5" t="s">
        <v>15</v>
      </c>
      <c r="F3643" s="5" t="s">
        <v>13</v>
      </c>
      <c r="G3643" s="7">
        <v>37499</v>
      </c>
    </row>
    <row r="3644" spans="1:7" ht="16.5" x14ac:dyDescent="0.3">
      <c r="A3644" s="5" t="s">
        <v>66</v>
      </c>
      <c r="B3644" s="5" t="s">
        <v>42</v>
      </c>
      <c r="C3644" s="6" t="s">
        <v>43</v>
      </c>
      <c r="D3644" s="5" t="s">
        <v>44</v>
      </c>
      <c r="E3644" s="5" t="s">
        <v>16</v>
      </c>
      <c r="F3644" s="5" t="s">
        <v>17</v>
      </c>
      <c r="G3644" s="7">
        <v>5868</v>
      </c>
    </row>
    <row r="3645" spans="1:7" ht="16.5" x14ac:dyDescent="0.3">
      <c r="A3645" s="5" t="s">
        <v>66</v>
      </c>
      <c r="B3645" s="5" t="s">
        <v>42</v>
      </c>
      <c r="C3645" s="6" t="s">
        <v>43</v>
      </c>
      <c r="D3645" s="5" t="s">
        <v>44</v>
      </c>
      <c r="E3645" s="5" t="s">
        <v>18</v>
      </c>
      <c r="F3645" s="5" t="s">
        <v>17</v>
      </c>
      <c r="G3645" s="7">
        <v>2574</v>
      </c>
    </row>
    <row r="3646" spans="1:7" ht="16.5" x14ac:dyDescent="0.3">
      <c r="A3646" s="5" t="s">
        <v>66</v>
      </c>
      <c r="B3646" s="5" t="s">
        <v>42</v>
      </c>
      <c r="C3646" s="6" t="s">
        <v>43</v>
      </c>
      <c r="D3646" s="5" t="s">
        <v>44</v>
      </c>
      <c r="E3646" s="5" t="s">
        <v>19</v>
      </c>
      <c r="F3646" s="5" t="s">
        <v>17</v>
      </c>
      <c r="G3646" s="7">
        <v>24882</v>
      </c>
    </row>
    <row r="3647" spans="1:7" ht="16.5" x14ac:dyDescent="0.3">
      <c r="A3647" s="5" t="s">
        <v>66</v>
      </c>
      <c r="B3647" s="5" t="s">
        <v>42</v>
      </c>
      <c r="C3647" s="6" t="s">
        <v>43</v>
      </c>
      <c r="D3647" s="5" t="s">
        <v>44</v>
      </c>
      <c r="E3647" s="5" t="s">
        <v>20</v>
      </c>
      <c r="F3647" s="5" t="s">
        <v>21</v>
      </c>
      <c r="G3647" s="7">
        <v>29171</v>
      </c>
    </row>
    <row r="3648" spans="1:7" ht="16.5" x14ac:dyDescent="0.3">
      <c r="A3648" s="5" t="s">
        <v>66</v>
      </c>
      <c r="B3648" s="5" t="s">
        <v>42</v>
      </c>
      <c r="C3648" s="6" t="s">
        <v>43</v>
      </c>
      <c r="D3648" s="5" t="s">
        <v>44</v>
      </c>
      <c r="E3648" s="5" t="s">
        <v>22</v>
      </c>
      <c r="F3648" s="5" t="s">
        <v>21</v>
      </c>
      <c r="G3648" s="7">
        <v>31278</v>
      </c>
    </row>
    <row r="3649" spans="1:7" ht="16.5" x14ac:dyDescent="0.3">
      <c r="A3649" s="5" t="s">
        <v>66</v>
      </c>
      <c r="B3649" s="5" t="s">
        <v>42</v>
      </c>
      <c r="C3649" s="6" t="s">
        <v>43</v>
      </c>
      <c r="D3649" s="5" t="s">
        <v>44</v>
      </c>
      <c r="E3649" s="5" t="s">
        <v>23</v>
      </c>
      <c r="F3649" s="5" t="s">
        <v>21</v>
      </c>
      <c r="G3649" s="7">
        <v>3350</v>
      </c>
    </row>
    <row r="3650" spans="1:7" ht="16.5" x14ac:dyDescent="0.3">
      <c r="A3650" s="5" t="s">
        <v>63</v>
      </c>
      <c r="B3650" s="5" t="s">
        <v>42</v>
      </c>
      <c r="C3650" s="6" t="s">
        <v>43</v>
      </c>
      <c r="D3650" s="5" t="s">
        <v>45</v>
      </c>
      <c r="E3650" s="5" t="s">
        <v>8</v>
      </c>
      <c r="F3650" s="5" t="s">
        <v>9</v>
      </c>
      <c r="G3650" s="7">
        <v>13465</v>
      </c>
    </row>
    <row r="3651" spans="1:7" ht="16.5" x14ac:dyDescent="0.3">
      <c r="A3651" s="5" t="s">
        <v>63</v>
      </c>
      <c r="B3651" s="5" t="s">
        <v>42</v>
      </c>
      <c r="C3651" s="6" t="s">
        <v>43</v>
      </c>
      <c r="D3651" s="5" t="s">
        <v>45</v>
      </c>
      <c r="E3651" s="5" t="s">
        <v>10</v>
      </c>
      <c r="F3651" s="5" t="s">
        <v>9</v>
      </c>
      <c r="G3651" s="7">
        <v>33897</v>
      </c>
    </row>
    <row r="3652" spans="1:7" ht="16.5" x14ac:dyDescent="0.3">
      <c r="A3652" s="5" t="s">
        <v>63</v>
      </c>
      <c r="B3652" s="5" t="s">
        <v>42</v>
      </c>
      <c r="C3652" s="6" t="s">
        <v>43</v>
      </c>
      <c r="D3652" s="5" t="s">
        <v>45</v>
      </c>
      <c r="E3652" s="5" t="s">
        <v>11</v>
      </c>
      <c r="F3652" s="5" t="s">
        <v>9</v>
      </c>
      <c r="G3652" s="7">
        <v>8662</v>
      </c>
    </row>
    <row r="3653" spans="1:7" ht="16.5" x14ac:dyDescent="0.3">
      <c r="A3653" s="5" t="s">
        <v>63</v>
      </c>
      <c r="B3653" s="5" t="s">
        <v>42</v>
      </c>
      <c r="C3653" s="6" t="s">
        <v>43</v>
      </c>
      <c r="D3653" s="5" t="s">
        <v>45</v>
      </c>
      <c r="E3653" s="5" t="s">
        <v>12</v>
      </c>
      <c r="F3653" s="5" t="s">
        <v>13</v>
      </c>
      <c r="G3653" s="7">
        <v>18788</v>
      </c>
    </row>
    <row r="3654" spans="1:7" ht="16.5" x14ac:dyDescent="0.3">
      <c r="A3654" s="5" t="s">
        <v>63</v>
      </c>
      <c r="B3654" s="5" t="s">
        <v>42</v>
      </c>
      <c r="C3654" s="6" t="s">
        <v>43</v>
      </c>
      <c r="D3654" s="5" t="s">
        <v>45</v>
      </c>
      <c r="E3654" s="5" t="s">
        <v>14</v>
      </c>
      <c r="F3654" s="5" t="s">
        <v>13</v>
      </c>
      <c r="G3654" s="7">
        <v>7135</v>
      </c>
    </row>
    <row r="3655" spans="1:7" ht="16.5" x14ac:dyDescent="0.3">
      <c r="A3655" s="5" t="s">
        <v>63</v>
      </c>
      <c r="B3655" s="5" t="s">
        <v>42</v>
      </c>
      <c r="C3655" s="6" t="s">
        <v>43</v>
      </c>
      <c r="D3655" s="5" t="s">
        <v>45</v>
      </c>
      <c r="E3655" s="5" t="s">
        <v>15</v>
      </c>
      <c r="F3655" s="5" t="s">
        <v>13</v>
      </c>
      <c r="G3655" s="7">
        <v>4569</v>
      </c>
    </row>
    <row r="3656" spans="1:7" ht="16.5" x14ac:dyDescent="0.3">
      <c r="A3656" s="5" t="s">
        <v>63</v>
      </c>
      <c r="B3656" s="5" t="s">
        <v>42</v>
      </c>
      <c r="C3656" s="6" t="s">
        <v>43</v>
      </c>
      <c r="D3656" s="5" t="s">
        <v>45</v>
      </c>
      <c r="E3656" s="5" t="s">
        <v>16</v>
      </c>
      <c r="F3656" s="5" t="s">
        <v>17</v>
      </c>
      <c r="G3656" s="7">
        <v>34638</v>
      </c>
    </row>
    <row r="3657" spans="1:7" ht="16.5" x14ac:dyDescent="0.3">
      <c r="A3657" s="5" t="s">
        <v>63</v>
      </c>
      <c r="B3657" s="5" t="s">
        <v>42</v>
      </c>
      <c r="C3657" s="6" t="s">
        <v>43</v>
      </c>
      <c r="D3657" s="5" t="s">
        <v>45</v>
      </c>
      <c r="E3657" s="5" t="s">
        <v>18</v>
      </c>
      <c r="F3657" s="5" t="s">
        <v>17</v>
      </c>
      <c r="G3657" s="7">
        <v>1837</v>
      </c>
    </row>
    <row r="3658" spans="1:7" ht="16.5" x14ac:dyDescent="0.3">
      <c r="A3658" s="5" t="s">
        <v>63</v>
      </c>
      <c r="B3658" s="5" t="s">
        <v>42</v>
      </c>
      <c r="C3658" s="6" t="s">
        <v>43</v>
      </c>
      <c r="D3658" s="5" t="s">
        <v>45</v>
      </c>
      <c r="E3658" s="5" t="s">
        <v>19</v>
      </c>
      <c r="F3658" s="5" t="s">
        <v>17</v>
      </c>
      <c r="G3658" s="7">
        <v>37546</v>
      </c>
    </row>
    <row r="3659" spans="1:7" ht="16.5" x14ac:dyDescent="0.3">
      <c r="A3659" s="5" t="s">
        <v>63</v>
      </c>
      <c r="B3659" s="5" t="s">
        <v>42</v>
      </c>
      <c r="C3659" s="6" t="s">
        <v>43</v>
      </c>
      <c r="D3659" s="5" t="s">
        <v>45</v>
      </c>
      <c r="E3659" s="5" t="s">
        <v>20</v>
      </c>
      <c r="F3659" s="5" t="s">
        <v>21</v>
      </c>
      <c r="G3659" s="7">
        <v>38832</v>
      </c>
    </row>
    <row r="3660" spans="1:7" ht="16.5" x14ac:dyDescent="0.3">
      <c r="A3660" s="5" t="s">
        <v>63</v>
      </c>
      <c r="B3660" s="5" t="s">
        <v>42</v>
      </c>
      <c r="C3660" s="6" t="s">
        <v>43</v>
      </c>
      <c r="D3660" s="5" t="s">
        <v>45</v>
      </c>
      <c r="E3660" s="5" t="s">
        <v>22</v>
      </c>
      <c r="F3660" s="5" t="s">
        <v>21</v>
      </c>
      <c r="G3660" s="7">
        <v>4742</v>
      </c>
    </row>
    <row r="3661" spans="1:7" ht="16.5" x14ac:dyDescent="0.3">
      <c r="A3661" s="5" t="s">
        <v>63</v>
      </c>
      <c r="B3661" s="5" t="s">
        <v>42</v>
      </c>
      <c r="C3661" s="6" t="s">
        <v>43</v>
      </c>
      <c r="D3661" s="5" t="s">
        <v>45</v>
      </c>
      <c r="E3661" s="5" t="s">
        <v>23</v>
      </c>
      <c r="F3661" s="5" t="s">
        <v>21</v>
      </c>
      <c r="G3661" s="7">
        <v>7169</v>
      </c>
    </row>
    <row r="3662" spans="1:7" ht="16.5" x14ac:dyDescent="0.3">
      <c r="A3662" s="5" t="s">
        <v>64</v>
      </c>
      <c r="B3662" s="5" t="s">
        <v>42</v>
      </c>
      <c r="C3662" s="6" t="s">
        <v>43</v>
      </c>
      <c r="D3662" s="5" t="s">
        <v>45</v>
      </c>
      <c r="E3662" s="5" t="s">
        <v>8</v>
      </c>
      <c r="F3662" s="5" t="s">
        <v>9</v>
      </c>
      <c r="G3662" s="7">
        <v>31578</v>
      </c>
    </row>
    <row r="3663" spans="1:7" ht="16.5" x14ac:dyDescent="0.3">
      <c r="A3663" s="5" t="s">
        <v>64</v>
      </c>
      <c r="B3663" s="5" t="s">
        <v>42</v>
      </c>
      <c r="C3663" s="6" t="s">
        <v>43</v>
      </c>
      <c r="D3663" s="5" t="s">
        <v>45</v>
      </c>
      <c r="E3663" s="5" t="s">
        <v>10</v>
      </c>
      <c r="F3663" s="5" t="s">
        <v>9</v>
      </c>
      <c r="G3663" s="7">
        <v>18789</v>
      </c>
    </row>
    <row r="3664" spans="1:7" ht="16.5" x14ac:dyDescent="0.3">
      <c r="A3664" s="5" t="s">
        <v>64</v>
      </c>
      <c r="B3664" s="5" t="s">
        <v>42</v>
      </c>
      <c r="C3664" s="6" t="s">
        <v>43</v>
      </c>
      <c r="D3664" s="5" t="s">
        <v>45</v>
      </c>
      <c r="E3664" s="5" t="s">
        <v>11</v>
      </c>
      <c r="F3664" s="5" t="s">
        <v>9</v>
      </c>
      <c r="G3664" s="7">
        <v>29213</v>
      </c>
    </row>
    <row r="3665" spans="1:7" ht="16.5" x14ac:dyDescent="0.3">
      <c r="A3665" s="5" t="s">
        <v>64</v>
      </c>
      <c r="B3665" s="5" t="s">
        <v>42</v>
      </c>
      <c r="C3665" s="6" t="s">
        <v>43</v>
      </c>
      <c r="D3665" s="5" t="s">
        <v>45</v>
      </c>
      <c r="E3665" s="5" t="s">
        <v>12</v>
      </c>
      <c r="F3665" s="5" t="s">
        <v>13</v>
      </c>
      <c r="G3665" s="7">
        <v>24400</v>
      </c>
    </row>
    <row r="3666" spans="1:7" ht="16.5" x14ac:dyDescent="0.3">
      <c r="A3666" s="5" t="s">
        <v>64</v>
      </c>
      <c r="B3666" s="5" t="s">
        <v>42</v>
      </c>
      <c r="C3666" s="6" t="s">
        <v>43</v>
      </c>
      <c r="D3666" s="5" t="s">
        <v>45</v>
      </c>
      <c r="E3666" s="5" t="s">
        <v>14</v>
      </c>
      <c r="F3666" s="5" t="s">
        <v>13</v>
      </c>
      <c r="G3666" s="7">
        <v>32165</v>
      </c>
    </row>
    <row r="3667" spans="1:7" ht="16.5" x14ac:dyDescent="0.3">
      <c r="A3667" s="5" t="s">
        <v>64</v>
      </c>
      <c r="B3667" s="5" t="s">
        <v>42</v>
      </c>
      <c r="C3667" s="6" t="s">
        <v>43</v>
      </c>
      <c r="D3667" s="5" t="s">
        <v>45</v>
      </c>
      <c r="E3667" s="5" t="s">
        <v>15</v>
      </c>
      <c r="F3667" s="5" t="s">
        <v>13</v>
      </c>
      <c r="G3667" s="7">
        <v>41615</v>
      </c>
    </row>
    <row r="3668" spans="1:7" ht="16.5" x14ac:dyDescent="0.3">
      <c r="A3668" s="5" t="s">
        <v>64</v>
      </c>
      <c r="B3668" s="5" t="s">
        <v>42</v>
      </c>
      <c r="C3668" s="6" t="s">
        <v>43</v>
      </c>
      <c r="D3668" s="5" t="s">
        <v>45</v>
      </c>
      <c r="E3668" s="5" t="s">
        <v>16</v>
      </c>
      <c r="F3668" s="5" t="s">
        <v>17</v>
      </c>
      <c r="G3668" s="7">
        <v>16538</v>
      </c>
    </row>
    <row r="3669" spans="1:7" ht="16.5" x14ac:dyDescent="0.3">
      <c r="A3669" s="5" t="s">
        <v>64</v>
      </c>
      <c r="B3669" s="5" t="s">
        <v>42</v>
      </c>
      <c r="C3669" s="6" t="s">
        <v>43</v>
      </c>
      <c r="D3669" s="5" t="s">
        <v>45</v>
      </c>
      <c r="E3669" s="5" t="s">
        <v>18</v>
      </c>
      <c r="F3669" s="5" t="s">
        <v>17</v>
      </c>
      <c r="G3669" s="7">
        <v>37071</v>
      </c>
    </row>
    <row r="3670" spans="1:7" ht="16.5" x14ac:dyDescent="0.3">
      <c r="A3670" s="5" t="s">
        <v>64</v>
      </c>
      <c r="B3670" s="5" t="s">
        <v>42</v>
      </c>
      <c r="C3670" s="6" t="s">
        <v>43</v>
      </c>
      <c r="D3670" s="5" t="s">
        <v>45</v>
      </c>
      <c r="E3670" s="5" t="s">
        <v>19</v>
      </c>
      <c r="F3670" s="5" t="s">
        <v>17</v>
      </c>
      <c r="G3670" s="7">
        <v>28534</v>
      </c>
    </row>
    <row r="3671" spans="1:7" ht="16.5" x14ac:dyDescent="0.3">
      <c r="A3671" s="5" t="s">
        <v>64</v>
      </c>
      <c r="B3671" s="5" t="s">
        <v>42</v>
      </c>
      <c r="C3671" s="6" t="s">
        <v>43</v>
      </c>
      <c r="D3671" s="5" t="s">
        <v>45</v>
      </c>
      <c r="E3671" s="5" t="s">
        <v>20</v>
      </c>
      <c r="F3671" s="5" t="s">
        <v>21</v>
      </c>
      <c r="G3671" s="7">
        <v>26148</v>
      </c>
    </row>
    <row r="3672" spans="1:7" ht="16.5" x14ac:dyDescent="0.3">
      <c r="A3672" s="5" t="s">
        <v>64</v>
      </c>
      <c r="B3672" s="5" t="s">
        <v>42</v>
      </c>
      <c r="C3672" s="6" t="s">
        <v>43</v>
      </c>
      <c r="D3672" s="5" t="s">
        <v>45</v>
      </c>
      <c r="E3672" s="5" t="s">
        <v>22</v>
      </c>
      <c r="F3672" s="5" t="s">
        <v>21</v>
      </c>
      <c r="G3672" s="7">
        <v>20065</v>
      </c>
    </row>
    <row r="3673" spans="1:7" ht="16.5" x14ac:dyDescent="0.3">
      <c r="A3673" s="5" t="s">
        <v>64</v>
      </c>
      <c r="B3673" s="5" t="s">
        <v>42</v>
      </c>
      <c r="C3673" s="6" t="s">
        <v>43</v>
      </c>
      <c r="D3673" s="5" t="s">
        <v>45</v>
      </c>
      <c r="E3673" s="5" t="s">
        <v>23</v>
      </c>
      <c r="F3673" s="5" t="s">
        <v>21</v>
      </c>
      <c r="G3673" s="7">
        <v>36127</v>
      </c>
    </row>
    <row r="3674" spans="1:7" ht="16.5" x14ac:dyDescent="0.3">
      <c r="A3674" s="5" t="s">
        <v>65</v>
      </c>
      <c r="B3674" s="5" t="s">
        <v>42</v>
      </c>
      <c r="C3674" s="6" t="s">
        <v>43</v>
      </c>
      <c r="D3674" s="5" t="s">
        <v>45</v>
      </c>
      <c r="E3674" s="5" t="s">
        <v>8</v>
      </c>
      <c r="F3674" s="5" t="s">
        <v>9</v>
      </c>
      <c r="G3674" s="7">
        <v>5352</v>
      </c>
    </row>
    <row r="3675" spans="1:7" ht="16.5" x14ac:dyDescent="0.3">
      <c r="A3675" s="5" t="s">
        <v>65</v>
      </c>
      <c r="B3675" s="5" t="s">
        <v>42</v>
      </c>
      <c r="C3675" s="6" t="s">
        <v>43</v>
      </c>
      <c r="D3675" s="5" t="s">
        <v>45</v>
      </c>
      <c r="E3675" s="5" t="s">
        <v>10</v>
      </c>
      <c r="F3675" s="5" t="s">
        <v>9</v>
      </c>
      <c r="G3675" s="7">
        <v>36432</v>
      </c>
    </row>
    <row r="3676" spans="1:7" ht="16.5" x14ac:dyDescent="0.3">
      <c r="A3676" s="5" t="s">
        <v>65</v>
      </c>
      <c r="B3676" s="5" t="s">
        <v>42</v>
      </c>
      <c r="C3676" s="6" t="s">
        <v>43</v>
      </c>
      <c r="D3676" s="5" t="s">
        <v>45</v>
      </c>
      <c r="E3676" s="5" t="s">
        <v>11</v>
      </c>
      <c r="F3676" s="5" t="s">
        <v>9</v>
      </c>
      <c r="G3676" s="7">
        <v>5341</v>
      </c>
    </row>
    <row r="3677" spans="1:7" ht="16.5" x14ac:dyDescent="0.3">
      <c r="A3677" s="5" t="s">
        <v>65</v>
      </c>
      <c r="B3677" s="5" t="s">
        <v>42</v>
      </c>
      <c r="C3677" s="6" t="s">
        <v>43</v>
      </c>
      <c r="D3677" s="5" t="s">
        <v>45</v>
      </c>
      <c r="E3677" s="5" t="s">
        <v>12</v>
      </c>
      <c r="F3677" s="5" t="s">
        <v>13</v>
      </c>
      <c r="G3677" s="7">
        <v>29930</v>
      </c>
    </row>
    <row r="3678" spans="1:7" ht="16.5" x14ac:dyDescent="0.3">
      <c r="A3678" s="5" t="s">
        <v>65</v>
      </c>
      <c r="B3678" s="5" t="s">
        <v>42</v>
      </c>
      <c r="C3678" s="6" t="s">
        <v>43</v>
      </c>
      <c r="D3678" s="5" t="s">
        <v>45</v>
      </c>
      <c r="E3678" s="5" t="s">
        <v>14</v>
      </c>
      <c r="F3678" s="5" t="s">
        <v>13</v>
      </c>
      <c r="G3678" s="7">
        <v>29523</v>
      </c>
    </row>
    <row r="3679" spans="1:7" ht="16.5" x14ac:dyDescent="0.3">
      <c r="A3679" s="5" t="s">
        <v>65</v>
      </c>
      <c r="B3679" s="5" t="s">
        <v>42</v>
      </c>
      <c r="C3679" s="6" t="s">
        <v>43</v>
      </c>
      <c r="D3679" s="5" t="s">
        <v>45</v>
      </c>
      <c r="E3679" s="5" t="s">
        <v>15</v>
      </c>
      <c r="F3679" s="5" t="s">
        <v>13</v>
      </c>
      <c r="G3679" s="7">
        <v>7303</v>
      </c>
    </row>
    <row r="3680" spans="1:7" ht="16.5" x14ac:dyDescent="0.3">
      <c r="A3680" s="5" t="s">
        <v>65</v>
      </c>
      <c r="B3680" s="5" t="s">
        <v>42</v>
      </c>
      <c r="C3680" s="6" t="s">
        <v>43</v>
      </c>
      <c r="D3680" s="5" t="s">
        <v>45</v>
      </c>
      <c r="E3680" s="5" t="s">
        <v>16</v>
      </c>
      <c r="F3680" s="5" t="s">
        <v>17</v>
      </c>
      <c r="G3680" s="7">
        <v>6030</v>
      </c>
    </row>
    <row r="3681" spans="1:7" ht="16.5" x14ac:dyDescent="0.3">
      <c r="A3681" s="5" t="s">
        <v>65</v>
      </c>
      <c r="B3681" s="5" t="s">
        <v>42</v>
      </c>
      <c r="C3681" s="6" t="s">
        <v>43</v>
      </c>
      <c r="D3681" s="5" t="s">
        <v>45</v>
      </c>
      <c r="E3681" s="5" t="s">
        <v>18</v>
      </c>
      <c r="F3681" s="5" t="s">
        <v>17</v>
      </c>
      <c r="G3681" s="7">
        <v>20781</v>
      </c>
    </row>
    <row r="3682" spans="1:7" ht="16.5" x14ac:dyDescent="0.3">
      <c r="A3682" s="5" t="s">
        <v>65</v>
      </c>
      <c r="B3682" s="5" t="s">
        <v>42</v>
      </c>
      <c r="C3682" s="6" t="s">
        <v>43</v>
      </c>
      <c r="D3682" s="5" t="s">
        <v>45</v>
      </c>
      <c r="E3682" s="5" t="s">
        <v>19</v>
      </c>
      <c r="F3682" s="5" t="s">
        <v>17</v>
      </c>
      <c r="G3682" s="7">
        <v>31880</v>
      </c>
    </row>
    <row r="3683" spans="1:7" ht="16.5" x14ac:dyDescent="0.3">
      <c r="A3683" s="5" t="s">
        <v>65</v>
      </c>
      <c r="B3683" s="5" t="s">
        <v>42</v>
      </c>
      <c r="C3683" s="6" t="s">
        <v>43</v>
      </c>
      <c r="D3683" s="5" t="s">
        <v>45</v>
      </c>
      <c r="E3683" s="5" t="s">
        <v>20</v>
      </c>
      <c r="F3683" s="5" t="s">
        <v>21</v>
      </c>
      <c r="G3683" s="7">
        <v>42213</v>
      </c>
    </row>
    <row r="3684" spans="1:7" ht="16.5" x14ac:dyDescent="0.3">
      <c r="A3684" s="5" t="s">
        <v>65</v>
      </c>
      <c r="B3684" s="5" t="s">
        <v>42</v>
      </c>
      <c r="C3684" s="6" t="s">
        <v>43</v>
      </c>
      <c r="D3684" s="5" t="s">
        <v>45</v>
      </c>
      <c r="E3684" s="5" t="s">
        <v>22</v>
      </c>
      <c r="F3684" s="5" t="s">
        <v>21</v>
      </c>
      <c r="G3684" s="7">
        <v>36263</v>
      </c>
    </row>
    <row r="3685" spans="1:7" ht="16.5" x14ac:dyDescent="0.3">
      <c r="A3685" s="5" t="s">
        <v>65</v>
      </c>
      <c r="B3685" s="5" t="s">
        <v>42</v>
      </c>
      <c r="C3685" s="6" t="s">
        <v>43</v>
      </c>
      <c r="D3685" s="5" t="s">
        <v>45</v>
      </c>
      <c r="E3685" s="5" t="s">
        <v>23</v>
      </c>
      <c r="F3685" s="5" t="s">
        <v>21</v>
      </c>
      <c r="G3685" s="7">
        <v>34133</v>
      </c>
    </row>
    <row r="3686" spans="1:7" ht="16.5" x14ac:dyDescent="0.3">
      <c r="A3686" s="5" t="s">
        <v>66</v>
      </c>
      <c r="B3686" s="5" t="s">
        <v>42</v>
      </c>
      <c r="C3686" s="6" t="s">
        <v>43</v>
      </c>
      <c r="D3686" s="5" t="s">
        <v>45</v>
      </c>
      <c r="E3686" s="5" t="s">
        <v>8</v>
      </c>
      <c r="F3686" s="5" t="s">
        <v>9</v>
      </c>
      <c r="G3686" s="7">
        <v>40068</v>
      </c>
    </row>
    <row r="3687" spans="1:7" ht="16.5" x14ac:dyDescent="0.3">
      <c r="A3687" s="5" t="s">
        <v>66</v>
      </c>
      <c r="B3687" s="5" t="s">
        <v>42</v>
      </c>
      <c r="C3687" s="6" t="s">
        <v>43</v>
      </c>
      <c r="D3687" s="5" t="s">
        <v>45</v>
      </c>
      <c r="E3687" s="5" t="s">
        <v>10</v>
      </c>
      <c r="F3687" s="5" t="s">
        <v>9</v>
      </c>
      <c r="G3687" s="7">
        <v>11449</v>
      </c>
    </row>
    <row r="3688" spans="1:7" ht="16.5" x14ac:dyDescent="0.3">
      <c r="A3688" s="5" t="s">
        <v>66</v>
      </c>
      <c r="B3688" s="5" t="s">
        <v>42</v>
      </c>
      <c r="C3688" s="6" t="s">
        <v>43</v>
      </c>
      <c r="D3688" s="5" t="s">
        <v>45</v>
      </c>
      <c r="E3688" s="5" t="s">
        <v>11</v>
      </c>
      <c r="F3688" s="5" t="s">
        <v>9</v>
      </c>
      <c r="G3688" s="7">
        <v>40314</v>
      </c>
    </row>
    <row r="3689" spans="1:7" ht="16.5" x14ac:dyDescent="0.3">
      <c r="A3689" s="5" t="s">
        <v>66</v>
      </c>
      <c r="B3689" s="5" t="s">
        <v>42</v>
      </c>
      <c r="C3689" s="6" t="s">
        <v>43</v>
      </c>
      <c r="D3689" s="5" t="s">
        <v>45</v>
      </c>
      <c r="E3689" s="5" t="s">
        <v>12</v>
      </c>
      <c r="F3689" s="5" t="s">
        <v>13</v>
      </c>
      <c r="G3689" s="7">
        <v>39647</v>
      </c>
    </row>
    <row r="3690" spans="1:7" ht="16.5" x14ac:dyDescent="0.3">
      <c r="A3690" s="5" t="s">
        <v>66</v>
      </c>
      <c r="B3690" s="5" t="s">
        <v>42</v>
      </c>
      <c r="C3690" s="6" t="s">
        <v>43</v>
      </c>
      <c r="D3690" s="5" t="s">
        <v>45</v>
      </c>
      <c r="E3690" s="5" t="s">
        <v>14</v>
      </c>
      <c r="F3690" s="5" t="s">
        <v>13</v>
      </c>
      <c r="G3690" s="7">
        <v>37520</v>
      </c>
    </row>
    <row r="3691" spans="1:7" ht="16.5" x14ac:dyDescent="0.3">
      <c r="A3691" s="5" t="s">
        <v>66</v>
      </c>
      <c r="B3691" s="5" t="s">
        <v>42</v>
      </c>
      <c r="C3691" s="6" t="s">
        <v>43</v>
      </c>
      <c r="D3691" s="5" t="s">
        <v>45</v>
      </c>
      <c r="E3691" s="5" t="s">
        <v>15</v>
      </c>
      <c r="F3691" s="5" t="s">
        <v>13</v>
      </c>
      <c r="G3691" s="7">
        <v>36568</v>
      </c>
    </row>
    <row r="3692" spans="1:7" ht="16.5" x14ac:dyDescent="0.3">
      <c r="A3692" s="5" t="s">
        <v>66</v>
      </c>
      <c r="B3692" s="5" t="s">
        <v>42</v>
      </c>
      <c r="C3692" s="6" t="s">
        <v>43</v>
      </c>
      <c r="D3692" s="5" t="s">
        <v>45</v>
      </c>
      <c r="E3692" s="5" t="s">
        <v>16</v>
      </c>
      <c r="F3692" s="5" t="s">
        <v>17</v>
      </c>
      <c r="G3692" s="7">
        <v>24141</v>
      </c>
    </row>
    <row r="3693" spans="1:7" ht="16.5" x14ac:dyDescent="0.3">
      <c r="A3693" s="5" t="s">
        <v>66</v>
      </c>
      <c r="B3693" s="5" t="s">
        <v>42</v>
      </c>
      <c r="C3693" s="6" t="s">
        <v>43</v>
      </c>
      <c r="D3693" s="5" t="s">
        <v>45</v>
      </c>
      <c r="E3693" s="5" t="s">
        <v>18</v>
      </c>
      <c r="F3693" s="5" t="s">
        <v>17</v>
      </c>
      <c r="G3693" s="7">
        <v>1378</v>
      </c>
    </row>
    <row r="3694" spans="1:7" ht="16.5" x14ac:dyDescent="0.3">
      <c r="A3694" s="5" t="s">
        <v>66</v>
      </c>
      <c r="B3694" s="5" t="s">
        <v>42</v>
      </c>
      <c r="C3694" s="6" t="s">
        <v>43</v>
      </c>
      <c r="D3694" s="5" t="s">
        <v>45</v>
      </c>
      <c r="E3694" s="5" t="s">
        <v>19</v>
      </c>
      <c r="F3694" s="5" t="s">
        <v>17</v>
      </c>
      <c r="G3694" s="7">
        <v>16030</v>
      </c>
    </row>
    <row r="3695" spans="1:7" ht="16.5" x14ac:dyDescent="0.3">
      <c r="A3695" s="5" t="s">
        <v>66</v>
      </c>
      <c r="B3695" s="5" t="s">
        <v>42</v>
      </c>
      <c r="C3695" s="6" t="s">
        <v>43</v>
      </c>
      <c r="D3695" s="5" t="s">
        <v>45</v>
      </c>
      <c r="E3695" s="5" t="s">
        <v>20</v>
      </c>
      <c r="F3695" s="5" t="s">
        <v>21</v>
      </c>
      <c r="G3695" s="7">
        <v>31336</v>
      </c>
    </row>
    <row r="3696" spans="1:7" ht="16.5" x14ac:dyDescent="0.3">
      <c r="A3696" s="5" t="s">
        <v>66</v>
      </c>
      <c r="B3696" s="5" t="s">
        <v>42</v>
      </c>
      <c r="C3696" s="6" t="s">
        <v>43</v>
      </c>
      <c r="D3696" s="5" t="s">
        <v>45</v>
      </c>
      <c r="E3696" s="5" t="s">
        <v>22</v>
      </c>
      <c r="F3696" s="5" t="s">
        <v>21</v>
      </c>
      <c r="G3696" s="7">
        <v>11794</v>
      </c>
    </row>
    <row r="3697" spans="1:7" ht="16.5" x14ac:dyDescent="0.3">
      <c r="A3697" s="5" t="s">
        <v>66</v>
      </c>
      <c r="B3697" s="5" t="s">
        <v>42</v>
      </c>
      <c r="C3697" s="6" t="s">
        <v>43</v>
      </c>
      <c r="D3697" s="5" t="s">
        <v>45</v>
      </c>
      <c r="E3697" s="5" t="s">
        <v>23</v>
      </c>
      <c r="F3697" s="5" t="s">
        <v>21</v>
      </c>
      <c r="G3697" s="7">
        <v>15984</v>
      </c>
    </row>
    <row r="3698" spans="1:7" ht="16.5" x14ac:dyDescent="0.3">
      <c r="A3698" s="5" t="s">
        <v>63</v>
      </c>
      <c r="B3698" s="5" t="s">
        <v>42</v>
      </c>
      <c r="C3698" s="6" t="s">
        <v>43</v>
      </c>
      <c r="D3698" s="5" t="s">
        <v>46</v>
      </c>
      <c r="E3698" s="5" t="s">
        <v>8</v>
      </c>
      <c r="F3698" s="5" t="s">
        <v>9</v>
      </c>
      <c r="G3698" s="7">
        <v>15169</v>
      </c>
    </row>
    <row r="3699" spans="1:7" ht="16.5" x14ac:dyDescent="0.3">
      <c r="A3699" s="5" t="s">
        <v>63</v>
      </c>
      <c r="B3699" s="5" t="s">
        <v>42</v>
      </c>
      <c r="C3699" s="6" t="s">
        <v>43</v>
      </c>
      <c r="D3699" s="5" t="s">
        <v>46</v>
      </c>
      <c r="E3699" s="5" t="s">
        <v>10</v>
      </c>
      <c r="F3699" s="5" t="s">
        <v>9</v>
      </c>
      <c r="G3699" s="7">
        <v>14988</v>
      </c>
    </row>
    <row r="3700" spans="1:7" ht="16.5" x14ac:dyDescent="0.3">
      <c r="A3700" s="5" t="s">
        <v>63</v>
      </c>
      <c r="B3700" s="5" t="s">
        <v>42</v>
      </c>
      <c r="C3700" s="6" t="s">
        <v>43</v>
      </c>
      <c r="D3700" s="5" t="s">
        <v>46</v>
      </c>
      <c r="E3700" s="5" t="s">
        <v>11</v>
      </c>
      <c r="F3700" s="5" t="s">
        <v>9</v>
      </c>
      <c r="G3700" s="7">
        <v>25614</v>
      </c>
    </row>
    <row r="3701" spans="1:7" ht="16.5" x14ac:dyDescent="0.3">
      <c r="A3701" s="5" t="s">
        <v>63</v>
      </c>
      <c r="B3701" s="5" t="s">
        <v>42</v>
      </c>
      <c r="C3701" s="6" t="s">
        <v>43</v>
      </c>
      <c r="D3701" s="5" t="s">
        <v>46</v>
      </c>
      <c r="E3701" s="5" t="s">
        <v>12</v>
      </c>
      <c r="F3701" s="5" t="s">
        <v>13</v>
      </c>
      <c r="G3701" s="7">
        <v>32112</v>
      </c>
    </row>
    <row r="3702" spans="1:7" ht="16.5" x14ac:dyDescent="0.3">
      <c r="A3702" s="5" t="s">
        <v>63</v>
      </c>
      <c r="B3702" s="5" t="s">
        <v>42</v>
      </c>
      <c r="C3702" s="6" t="s">
        <v>43</v>
      </c>
      <c r="D3702" s="5" t="s">
        <v>46</v>
      </c>
      <c r="E3702" s="5" t="s">
        <v>14</v>
      </c>
      <c r="F3702" s="5" t="s">
        <v>13</v>
      </c>
      <c r="G3702" s="7">
        <v>33186</v>
      </c>
    </row>
    <row r="3703" spans="1:7" ht="16.5" x14ac:dyDescent="0.3">
      <c r="A3703" s="5" t="s">
        <v>63</v>
      </c>
      <c r="B3703" s="5" t="s">
        <v>42</v>
      </c>
      <c r="C3703" s="6" t="s">
        <v>43</v>
      </c>
      <c r="D3703" s="5" t="s">
        <v>46</v>
      </c>
      <c r="E3703" s="5" t="s">
        <v>15</v>
      </c>
      <c r="F3703" s="5" t="s">
        <v>13</v>
      </c>
      <c r="G3703" s="7">
        <v>16282</v>
      </c>
    </row>
    <row r="3704" spans="1:7" ht="16.5" x14ac:dyDescent="0.3">
      <c r="A3704" s="5" t="s">
        <v>63</v>
      </c>
      <c r="B3704" s="5" t="s">
        <v>42</v>
      </c>
      <c r="C3704" s="6" t="s">
        <v>43</v>
      </c>
      <c r="D3704" s="5" t="s">
        <v>46</v>
      </c>
      <c r="E3704" s="5" t="s">
        <v>16</v>
      </c>
      <c r="F3704" s="5" t="s">
        <v>17</v>
      </c>
      <c r="G3704" s="7">
        <v>24382</v>
      </c>
    </row>
    <row r="3705" spans="1:7" ht="16.5" x14ac:dyDescent="0.3">
      <c r="A3705" s="5" t="s">
        <v>63</v>
      </c>
      <c r="B3705" s="5" t="s">
        <v>42</v>
      </c>
      <c r="C3705" s="6" t="s">
        <v>43</v>
      </c>
      <c r="D3705" s="5" t="s">
        <v>46</v>
      </c>
      <c r="E3705" s="5" t="s">
        <v>18</v>
      </c>
      <c r="F3705" s="5" t="s">
        <v>17</v>
      </c>
      <c r="G3705" s="7">
        <v>34409</v>
      </c>
    </row>
    <row r="3706" spans="1:7" ht="16.5" x14ac:dyDescent="0.3">
      <c r="A3706" s="5" t="s">
        <v>63</v>
      </c>
      <c r="B3706" s="5" t="s">
        <v>42</v>
      </c>
      <c r="C3706" s="6" t="s">
        <v>43</v>
      </c>
      <c r="D3706" s="5" t="s">
        <v>46</v>
      </c>
      <c r="E3706" s="5" t="s">
        <v>19</v>
      </c>
      <c r="F3706" s="5" t="s">
        <v>17</v>
      </c>
      <c r="G3706" s="7">
        <v>14342</v>
      </c>
    </row>
    <row r="3707" spans="1:7" ht="16.5" x14ac:dyDescent="0.3">
      <c r="A3707" s="5" t="s">
        <v>63</v>
      </c>
      <c r="B3707" s="5" t="s">
        <v>42</v>
      </c>
      <c r="C3707" s="6" t="s">
        <v>43</v>
      </c>
      <c r="D3707" s="5" t="s">
        <v>46</v>
      </c>
      <c r="E3707" s="5" t="s">
        <v>20</v>
      </c>
      <c r="F3707" s="5" t="s">
        <v>21</v>
      </c>
      <c r="G3707" s="7">
        <v>29207</v>
      </c>
    </row>
    <row r="3708" spans="1:7" ht="16.5" x14ac:dyDescent="0.3">
      <c r="A3708" s="5" t="s">
        <v>63</v>
      </c>
      <c r="B3708" s="5" t="s">
        <v>42</v>
      </c>
      <c r="C3708" s="6" t="s">
        <v>43</v>
      </c>
      <c r="D3708" s="5" t="s">
        <v>46</v>
      </c>
      <c r="E3708" s="5" t="s">
        <v>22</v>
      </c>
      <c r="F3708" s="5" t="s">
        <v>21</v>
      </c>
      <c r="G3708" s="7">
        <v>39946</v>
      </c>
    </row>
    <row r="3709" spans="1:7" ht="16.5" x14ac:dyDescent="0.3">
      <c r="A3709" s="5" t="s">
        <v>63</v>
      </c>
      <c r="B3709" s="5" t="s">
        <v>42</v>
      </c>
      <c r="C3709" s="6" t="s">
        <v>43</v>
      </c>
      <c r="D3709" s="5" t="s">
        <v>46</v>
      </c>
      <c r="E3709" s="5" t="s">
        <v>23</v>
      </c>
      <c r="F3709" s="5" t="s">
        <v>21</v>
      </c>
      <c r="G3709" s="7">
        <v>44056</v>
      </c>
    </row>
    <row r="3710" spans="1:7" ht="16.5" x14ac:dyDescent="0.3">
      <c r="A3710" s="5" t="s">
        <v>64</v>
      </c>
      <c r="B3710" s="5" t="s">
        <v>42</v>
      </c>
      <c r="C3710" s="6" t="s">
        <v>43</v>
      </c>
      <c r="D3710" s="5" t="s">
        <v>46</v>
      </c>
      <c r="E3710" s="5" t="s">
        <v>8</v>
      </c>
      <c r="F3710" s="5" t="s">
        <v>9</v>
      </c>
      <c r="G3710" s="7">
        <v>38753</v>
      </c>
    </row>
    <row r="3711" spans="1:7" ht="16.5" x14ac:dyDescent="0.3">
      <c r="A3711" s="5" t="s">
        <v>64</v>
      </c>
      <c r="B3711" s="5" t="s">
        <v>42</v>
      </c>
      <c r="C3711" s="6" t="s">
        <v>43</v>
      </c>
      <c r="D3711" s="5" t="s">
        <v>46</v>
      </c>
      <c r="E3711" s="5" t="s">
        <v>10</v>
      </c>
      <c r="F3711" s="5" t="s">
        <v>9</v>
      </c>
      <c r="G3711" s="7">
        <v>30976</v>
      </c>
    </row>
    <row r="3712" spans="1:7" ht="16.5" x14ac:dyDescent="0.3">
      <c r="A3712" s="5" t="s">
        <v>64</v>
      </c>
      <c r="B3712" s="5" t="s">
        <v>42</v>
      </c>
      <c r="C3712" s="6" t="s">
        <v>43</v>
      </c>
      <c r="D3712" s="5" t="s">
        <v>46</v>
      </c>
      <c r="E3712" s="5" t="s">
        <v>11</v>
      </c>
      <c r="F3712" s="5" t="s">
        <v>9</v>
      </c>
      <c r="G3712" s="7">
        <v>15682</v>
      </c>
    </row>
    <row r="3713" spans="1:7" ht="16.5" x14ac:dyDescent="0.3">
      <c r="A3713" s="5" t="s">
        <v>64</v>
      </c>
      <c r="B3713" s="5" t="s">
        <v>42</v>
      </c>
      <c r="C3713" s="6" t="s">
        <v>43</v>
      </c>
      <c r="D3713" s="5" t="s">
        <v>46</v>
      </c>
      <c r="E3713" s="5" t="s">
        <v>12</v>
      </c>
      <c r="F3713" s="5" t="s">
        <v>13</v>
      </c>
      <c r="G3713" s="7">
        <v>10637</v>
      </c>
    </row>
    <row r="3714" spans="1:7" ht="16.5" x14ac:dyDescent="0.3">
      <c r="A3714" s="5" t="s">
        <v>64</v>
      </c>
      <c r="B3714" s="5" t="s">
        <v>42</v>
      </c>
      <c r="C3714" s="6" t="s">
        <v>43</v>
      </c>
      <c r="D3714" s="5" t="s">
        <v>46</v>
      </c>
      <c r="E3714" s="5" t="s">
        <v>14</v>
      </c>
      <c r="F3714" s="5" t="s">
        <v>13</v>
      </c>
      <c r="G3714" s="7">
        <v>27072</v>
      </c>
    </row>
    <row r="3715" spans="1:7" ht="16.5" x14ac:dyDescent="0.3">
      <c r="A3715" s="5" t="s">
        <v>64</v>
      </c>
      <c r="B3715" s="5" t="s">
        <v>42</v>
      </c>
      <c r="C3715" s="6" t="s">
        <v>43</v>
      </c>
      <c r="D3715" s="5" t="s">
        <v>46</v>
      </c>
      <c r="E3715" s="5" t="s">
        <v>15</v>
      </c>
      <c r="F3715" s="5" t="s">
        <v>13</v>
      </c>
      <c r="G3715" s="7">
        <v>38080</v>
      </c>
    </row>
    <row r="3716" spans="1:7" ht="16.5" x14ac:dyDescent="0.3">
      <c r="A3716" s="5" t="s">
        <v>64</v>
      </c>
      <c r="B3716" s="5" t="s">
        <v>42</v>
      </c>
      <c r="C3716" s="6" t="s">
        <v>43</v>
      </c>
      <c r="D3716" s="5" t="s">
        <v>46</v>
      </c>
      <c r="E3716" s="5" t="s">
        <v>16</v>
      </c>
      <c r="F3716" s="5" t="s">
        <v>17</v>
      </c>
      <c r="G3716" s="7">
        <v>10735</v>
      </c>
    </row>
    <row r="3717" spans="1:7" ht="16.5" x14ac:dyDescent="0.3">
      <c r="A3717" s="5" t="s">
        <v>64</v>
      </c>
      <c r="B3717" s="5" t="s">
        <v>42</v>
      </c>
      <c r="C3717" s="6" t="s">
        <v>43</v>
      </c>
      <c r="D3717" s="5" t="s">
        <v>46</v>
      </c>
      <c r="E3717" s="5" t="s">
        <v>18</v>
      </c>
      <c r="F3717" s="5" t="s">
        <v>17</v>
      </c>
      <c r="G3717" s="7">
        <v>29964</v>
      </c>
    </row>
    <row r="3718" spans="1:7" ht="16.5" x14ac:dyDescent="0.3">
      <c r="A3718" s="5" t="s">
        <v>64</v>
      </c>
      <c r="B3718" s="5" t="s">
        <v>42</v>
      </c>
      <c r="C3718" s="6" t="s">
        <v>43</v>
      </c>
      <c r="D3718" s="5" t="s">
        <v>46</v>
      </c>
      <c r="E3718" s="5" t="s">
        <v>19</v>
      </c>
      <c r="F3718" s="5" t="s">
        <v>17</v>
      </c>
      <c r="G3718" s="7">
        <v>18280</v>
      </c>
    </row>
    <row r="3719" spans="1:7" ht="16.5" x14ac:dyDescent="0.3">
      <c r="A3719" s="5" t="s">
        <v>64</v>
      </c>
      <c r="B3719" s="5" t="s">
        <v>42</v>
      </c>
      <c r="C3719" s="6" t="s">
        <v>43</v>
      </c>
      <c r="D3719" s="5" t="s">
        <v>46</v>
      </c>
      <c r="E3719" s="5" t="s">
        <v>20</v>
      </c>
      <c r="F3719" s="5" t="s">
        <v>21</v>
      </c>
      <c r="G3719" s="7">
        <v>18039</v>
      </c>
    </row>
    <row r="3720" spans="1:7" ht="16.5" x14ac:dyDescent="0.3">
      <c r="A3720" s="5" t="s">
        <v>64</v>
      </c>
      <c r="B3720" s="5" t="s">
        <v>42</v>
      </c>
      <c r="C3720" s="6" t="s">
        <v>43</v>
      </c>
      <c r="D3720" s="5" t="s">
        <v>46</v>
      </c>
      <c r="E3720" s="5" t="s">
        <v>22</v>
      </c>
      <c r="F3720" s="5" t="s">
        <v>21</v>
      </c>
      <c r="G3720" s="7">
        <v>34014</v>
      </c>
    </row>
    <row r="3721" spans="1:7" ht="16.5" x14ac:dyDescent="0.3">
      <c r="A3721" s="5" t="s">
        <v>64</v>
      </c>
      <c r="B3721" s="5" t="s">
        <v>42</v>
      </c>
      <c r="C3721" s="6" t="s">
        <v>43</v>
      </c>
      <c r="D3721" s="5" t="s">
        <v>46</v>
      </c>
      <c r="E3721" s="5" t="s">
        <v>23</v>
      </c>
      <c r="F3721" s="5" t="s">
        <v>21</v>
      </c>
      <c r="G3721" s="7">
        <v>9112</v>
      </c>
    </row>
    <row r="3722" spans="1:7" ht="16.5" x14ac:dyDescent="0.3">
      <c r="A3722" s="5" t="s">
        <v>65</v>
      </c>
      <c r="B3722" s="5" t="s">
        <v>42</v>
      </c>
      <c r="C3722" s="6" t="s">
        <v>43</v>
      </c>
      <c r="D3722" s="5" t="s">
        <v>46</v>
      </c>
      <c r="E3722" s="5" t="s">
        <v>8</v>
      </c>
      <c r="F3722" s="5" t="s">
        <v>9</v>
      </c>
      <c r="G3722" s="7">
        <v>24205</v>
      </c>
    </row>
    <row r="3723" spans="1:7" ht="16.5" x14ac:dyDescent="0.3">
      <c r="A3723" s="5" t="s">
        <v>65</v>
      </c>
      <c r="B3723" s="5" t="s">
        <v>42</v>
      </c>
      <c r="C3723" s="6" t="s">
        <v>43</v>
      </c>
      <c r="D3723" s="5" t="s">
        <v>46</v>
      </c>
      <c r="E3723" s="5" t="s">
        <v>10</v>
      </c>
      <c r="F3723" s="5" t="s">
        <v>9</v>
      </c>
      <c r="G3723" s="7">
        <v>40328</v>
      </c>
    </row>
    <row r="3724" spans="1:7" ht="16.5" x14ac:dyDescent="0.3">
      <c r="A3724" s="5" t="s">
        <v>65</v>
      </c>
      <c r="B3724" s="5" t="s">
        <v>42</v>
      </c>
      <c r="C3724" s="6" t="s">
        <v>43</v>
      </c>
      <c r="D3724" s="5" t="s">
        <v>46</v>
      </c>
      <c r="E3724" s="5" t="s">
        <v>11</v>
      </c>
      <c r="F3724" s="5" t="s">
        <v>9</v>
      </c>
      <c r="G3724" s="7">
        <v>35768</v>
      </c>
    </row>
    <row r="3725" spans="1:7" ht="16.5" x14ac:dyDescent="0.3">
      <c r="A3725" s="5" t="s">
        <v>65</v>
      </c>
      <c r="B3725" s="5" t="s">
        <v>42</v>
      </c>
      <c r="C3725" s="6" t="s">
        <v>43</v>
      </c>
      <c r="D3725" s="5" t="s">
        <v>46</v>
      </c>
      <c r="E3725" s="5" t="s">
        <v>12</v>
      </c>
      <c r="F3725" s="5" t="s">
        <v>13</v>
      </c>
      <c r="G3725" s="7">
        <v>20854</v>
      </c>
    </row>
    <row r="3726" spans="1:7" ht="16.5" x14ac:dyDescent="0.3">
      <c r="A3726" s="5" t="s">
        <v>65</v>
      </c>
      <c r="B3726" s="5" t="s">
        <v>42</v>
      </c>
      <c r="C3726" s="6" t="s">
        <v>43</v>
      </c>
      <c r="D3726" s="5" t="s">
        <v>46</v>
      </c>
      <c r="E3726" s="5" t="s">
        <v>14</v>
      </c>
      <c r="F3726" s="5" t="s">
        <v>13</v>
      </c>
      <c r="G3726" s="7">
        <v>4019</v>
      </c>
    </row>
    <row r="3727" spans="1:7" ht="16.5" x14ac:dyDescent="0.3">
      <c r="A3727" s="5" t="s">
        <v>65</v>
      </c>
      <c r="B3727" s="5" t="s">
        <v>42</v>
      </c>
      <c r="C3727" s="6" t="s">
        <v>43</v>
      </c>
      <c r="D3727" s="5" t="s">
        <v>46</v>
      </c>
      <c r="E3727" s="5" t="s">
        <v>15</v>
      </c>
      <c r="F3727" s="5" t="s">
        <v>13</v>
      </c>
      <c r="G3727" s="7">
        <v>40774</v>
      </c>
    </row>
    <row r="3728" spans="1:7" ht="16.5" x14ac:dyDescent="0.3">
      <c r="A3728" s="5" t="s">
        <v>65</v>
      </c>
      <c r="B3728" s="5" t="s">
        <v>42</v>
      </c>
      <c r="C3728" s="6" t="s">
        <v>43</v>
      </c>
      <c r="D3728" s="5" t="s">
        <v>46</v>
      </c>
      <c r="E3728" s="5" t="s">
        <v>16</v>
      </c>
      <c r="F3728" s="5" t="s">
        <v>17</v>
      </c>
      <c r="G3728" s="7">
        <v>3171</v>
      </c>
    </row>
    <row r="3729" spans="1:7" ht="16.5" x14ac:dyDescent="0.3">
      <c r="A3729" s="5" t="s">
        <v>65</v>
      </c>
      <c r="B3729" s="5" t="s">
        <v>42</v>
      </c>
      <c r="C3729" s="6" t="s">
        <v>43</v>
      </c>
      <c r="D3729" s="5" t="s">
        <v>46</v>
      </c>
      <c r="E3729" s="5" t="s">
        <v>18</v>
      </c>
      <c r="F3729" s="5" t="s">
        <v>17</v>
      </c>
      <c r="G3729" s="7">
        <v>1771</v>
      </c>
    </row>
    <row r="3730" spans="1:7" ht="16.5" x14ac:dyDescent="0.3">
      <c r="A3730" s="5" t="s">
        <v>65</v>
      </c>
      <c r="B3730" s="5" t="s">
        <v>42</v>
      </c>
      <c r="C3730" s="6" t="s">
        <v>43</v>
      </c>
      <c r="D3730" s="5" t="s">
        <v>46</v>
      </c>
      <c r="E3730" s="5" t="s">
        <v>19</v>
      </c>
      <c r="F3730" s="5" t="s">
        <v>17</v>
      </c>
      <c r="G3730" s="7">
        <v>9354</v>
      </c>
    </row>
    <row r="3731" spans="1:7" ht="16.5" x14ac:dyDescent="0.3">
      <c r="A3731" s="5" t="s">
        <v>65</v>
      </c>
      <c r="B3731" s="5" t="s">
        <v>42</v>
      </c>
      <c r="C3731" s="6" t="s">
        <v>43</v>
      </c>
      <c r="D3731" s="5" t="s">
        <v>46</v>
      </c>
      <c r="E3731" s="5" t="s">
        <v>20</v>
      </c>
      <c r="F3731" s="5" t="s">
        <v>21</v>
      </c>
      <c r="G3731" s="7">
        <v>39202</v>
      </c>
    </row>
    <row r="3732" spans="1:7" ht="16.5" x14ac:dyDescent="0.3">
      <c r="A3732" s="5" t="s">
        <v>65</v>
      </c>
      <c r="B3732" s="5" t="s">
        <v>42</v>
      </c>
      <c r="C3732" s="6" t="s">
        <v>43</v>
      </c>
      <c r="D3732" s="5" t="s">
        <v>46</v>
      </c>
      <c r="E3732" s="5" t="s">
        <v>22</v>
      </c>
      <c r="F3732" s="5" t="s">
        <v>21</v>
      </c>
      <c r="G3732" s="7">
        <v>6974</v>
      </c>
    </row>
    <row r="3733" spans="1:7" ht="16.5" x14ac:dyDescent="0.3">
      <c r="A3733" s="5" t="s">
        <v>65</v>
      </c>
      <c r="B3733" s="5" t="s">
        <v>42</v>
      </c>
      <c r="C3733" s="6" t="s">
        <v>43</v>
      </c>
      <c r="D3733" s="5" t="s">
        <v>46</v>
      </c>
      <c r="E3733" s="5" t="s">
        <v>23</v>
      </c>
      <c r="F3733" s="5" t="s">
        <v>21</v>
      </c>
      <c r="G3733" s="7">
        <v>8767</v>
      </c>
    </row>
    <row r="3734" spans="1:7" ht="16.5" x14ac:dyDescent="0.3">
      <c r="A3734" s="5" t="s">
        <v>66</v>
      </c>
      <c r="B3734" s="5" t="s">
        <v>42</v>
      </c>
      <c r="C3734" s="6" t="s">
        <v>43</v>
      </c>
      <c r="D3734" s="5" t="s">
        <v>46</v>
      </c>
      <c r="E3734" s="5" t="s">
        <v>8</v>
      </c>
      <c r="F3734" s="5" t="s">
        <v>9</v>
      </c>
      <c r="G3734" s="7">
        <v>20084</v>
      </c>
    </row>
    <row r="3735" spans="1:7" ht="16.5" x14ac:dyDescent="0.3">
      <c r="A3735" s="5" t="s">
        <v>66</v>
      </c>
      <c r="B3735" s="5" t="s">
        <v>42</v>
      </c>
      <c r="C3735" s="6" t="s">
        <v>43</v>
      </c>
      <c r="D3735" s="5" t="s">
        <v>46</v>
      </c>
      <c r="E3735" s="5" t="s">
        <v>10</v>
      </c>
      <c r="F3735" s="5" t="s">
        <v>9</v>
      </c>
      <c r="G3735" s="7">
        <v>9167</v>
      </c>
    </row>
    <row r="3736" spans="1:7" ht="16.5" x14ac:dyDescent="0.3">
      <c r="A3736" s="5" t="s">
        <v>66</v>
      </c>
      <c r="B3736" s="5" t="s">
        <v>42</v>
      </c>
      <c r="C3736" s="6" t="s">
        <v>43</v>
      </c>
      <c r="D3736" s="5" t="s">
        <v>46</v>
      </c>
      <c r="E3736" s="5" t="s">
        <v>11</v>
      </c>
      <c r="F3736" s="5" t="s">
        <v>9</v>
      </c>
      <c r="G3736" s="7">
        <v>3411</v>
      </c>
    </row>
    <row r="3737" spans="1:7" ht="16.5" x14ac:dyDescent="0.3">
      <c r="A3737" s="5" t="s">
        <v>66</v>
      </c>
      <c r="B3737" s="5" t="s">
        <v>42</v>
      </c>
      <c r="C3737" s="6" t="s">
        <v>43</v>
      </c>
      <c r="D3737" s="5" t="s">
        <v>46</v>
      </c>
      <c r="E3737" s="5" t="s">
        <v>12</v>
      </c>
      <c r="F3737" s="5" t="s">
        <v>13</v>
      </c>
      <c r="G3737" s="7">
        <v>18898</v>
      </c>
    </row>
    <row r="3738" spans="1:7" ht="16.5" x14ac:dyDescent="0.3">
      <c r="A3738" s="5" t="s">
        <v>66</v>
      </c>
      <c r="B3738" s="5" t="s">
        <v>42</v>
      </c>
      <c r="C3738" s="6" t="s">
        <v>43</v>
      </c>
      <c r="D3738" s="5" t="s">
        <v>46</v>
      </c>
      <c r="E3738" s="5" t="s">
        <v>14</v>
      </c>
      <c r="F3738" s="5" t="s">
        <v>13</v>
      </c>
      <c r="G3738" s="7">
        <v>27032</v>
      </c>
    </row>
    <row r="3739" spans="1:7" ht="16.5" x14ac:dyDescent="0.3">
      <c r="A3739" s="5" t="s">
        <v>66</v>
      </c>
      <c r="B3739" s="5" t="s">
        <v>42</v>
      </c>
      <c r="C3739" s="6" t="s">
        <v>43</v>
      </c>
      <c r="D3739" s="5" t="s">
        <v>46</v>
      </c>
      <c r="E3739" s="5" t="s">
        <v>15</v>
      </c>
      <c r="F3739" s="5" t="s">
        <v>13</v>
      </c>
      <c r="G3739" s="7">
        <v>3047</v>
      </c>
    </row>
    <row r="3740" spans="1:7" ht="16.5" x14ac:dyDescent="0.3">
      <c r="A3740" s="5" t="s">
        <v>66</v>
      </c>
      <c r="B3740" s="5" t="s">
        <v>42</v>
      </c>
      <c r="C3740" s="6" t="s">
        <v>43</v>
      </c>
      <c r="D3740" s="5" t="s">
        <v>46</v>
      </c>
      <c r="E3740" s="5" t="s">
        <v>16</v>
      </c>
      <c r="F3740" s="5" t="s">
        <v>17</v>
      </c>
      <c r="G3740" s="7">
        <v>21290</v>
      </c>
    </row>
    <row r="3741" spans="1:7" ht="16.5" x14ac:dyDescent="0.3">
      <c r="A3741" s="5" t="s">
        <v>66</v>
      </c>
      <c r="B3741" s="5" t="s">
        <v>42</v>
      </c>
      <c r="C3741" s="6" t="s">
        <v>43</v>
      </c>
      <c r="D3741" s="5" t="s">
        <v>46</v>
      </c>
      <c r="E3741" s="5" t="s">
        <v>18</v>
      </c>
      <c r="F3741" s="5" t="s">
        <v>17</v>
      </c>
      <c r="G3741" s="7">
        <v>3916</v>
      </c>
    </row>
    <row r="3742" spans="1:7" ht="16.5" x14ac:dyDescent="0.3">
      <c r="A3742" s="5" t="s">
        <v>66</v>
      </c>
      <c r="B3742" s="5" t="s">
        <v>42</v>
      </c>
      <c r="C3742" s="6" t="s">
        <v>43</v>
      </c>
      <c r="D3742" s="5" t="s">
        <v>46</v>
      </c>
      <c r="E3742" s="5" t="s">
        <v>19</v>
      </c>
      <c r="F3742" s="5" t="s">
        <v>17</v>
      </c>
      <c r="G3742" s="7">
        <v>5769</v>
      </c>
    </row>
    <row r="3743" spans="1:7" ht="16.5" x14ac:dyDescent="0.3">
      <c r="A3743" s="5" t="s">
        <v>66</v>
      </c>
      <c r="B3743" s="5" t="s">
        <v>42</v>
      </c>
      <c r="C3743" s="6" t="s">
        <v>43</v>
      </c>
      <c r="D3743" s="5" t="s">
        <v>46</v>
      </c>
      <c r="E3743" s="5" t="s">
        <v>20</v>
      </c>
      <c r="F3743" s="5" t="s">
        <v>21</v>
      </c>
      <c r="G3743" s="7">
        <v>10992</v>
      </c>
    </row>
    <row r="3744" spans="1:7" ht="16.5" x14ac:dyDescent="0.3">
      <c r="A3744" s="5" t="s">
        <v>66</v>
      </c>
      <c r="B3744" s="5" t="s">
        <v>42</v>
      </c>
      <c r="C3744" s="6" t="s">
        <v>43</v>
      </c>
      <c r="D3744" s="5" t="s">
        <v>46</v>
      </c>
      <c r="E3744" s="5" t="s">
        <v>22</v>
      </c>
      <c r="F3744" s="5" t="s">
        <v>21</v>
      </c>
      <c r="G3744" s="7">
        <v>4434</v>
      </c>
    </row>
    <row r="3745" spans="1:7" ht="16.5" x14ac:dyDescent="0.3">
      <c r="A3745" s="5" t="s">
        <v>66</v>
      </c>
      <c r="B3745" s="5" t="s">
        <v>42</v>
      </c>
      <c r="C3745" s="6" t="s">
        <v>43</v>
      </c>
      <c r="D3745" s="5" t="s">
        <v>46</v>
      </c>
      <c r="E3745" s="5" t="s">
        <v>23</v>
      </c>
      <c r="F3745" s="5" t="s">
        <v>21</v>
      </c>
      <c r="G3745" s="7">
        <v>30597</v>
      </c>
    </row>
    <row r="3746" spans="1:7" ht="16.5" x14ac:dyDescent="0.3">
      <c r="A3746" s="5" t="s">
        <v>63</v>
      </c>
      <c r="B3746" s="5" t="s">
        <v>42</v>
      </c>
      <c r="C3746" s="6" t="s">
        <v>43</v>
      </c>
      <c r="D3746" s="5" t="s">
        <v>47</v>
      </c>
      <c r="E3746" s="5" t="s">
        <v>8</v>
      </c>
      <c r="F3746" s="5" t="s">
        <v>9</v>
      </c>
      <c r="G3746" s="7">
        <v>14847</v>
      </c>
    </row>
    <row r="3747" spans="1:7" ht="16.5" x14ac:dyDescent="0.3">
      <c r="A3747" s="5" t="s">
        <v>63</v>
      </c>
      <c r="B3747" s="5" t="s">
        <v>42</v>
      </c>
      <c r="C3747" s="6" t="s">
        <v>43</v>
      </c>
      <c r="D3747" s="5" t="s">
        <v>47</v>
      </c>
      <c r="E3747" s="5" t="s">
        <v>10</v>
      </c>
      <c r="F3747" s="5" t="s">
        <v>9</v>
      </c>
      <c r="G3747" s="7">
        <v>28846</v>
      </c>
    </row>
    <row r="3748" spans="1:7" ht="16.5" x14ac:dyDescent="0.3">
      <c r="A3748" s="5" t="s">
        <v>63</v>
      </c>
      <c r="B3748" s="5" t="s">
        <v>42</v>
      </c>
      <c r="C3748" s="6" t="s">
        <v>43</v>
      </c>
      <c r="D3748" s="5" t="s">
        <v>47</v>
      </c>
      <c r="E3748" s="5" t="s">
        <v>11</v>
      </c>
      <c r="F3748" s="5" t="s">
        <v>9</v>
      </c>
      <c r="G3748" s="7">
        <v>22592</v>
      </c>
    </row>
    <row r="3749" spans="1:7" ht="16.5" x14ac:dyDescent="0.3">
      <c r="A3749" s="5" t="s">
        <v>63</v>
      </c>
      <c r="B3749" s="5" t="s">
        <v>42</v>
      </c>
      <c r="C3749" s="6" t="s">
        <v>43</v>
      </c>
      <c r="D3749" s="5" t="s">
        <v>47</v>
      </c>
      <c r="E3749" s="5" t="s">
        <v>12</v>
      </c>
      <c r="F3749" s="5" t="s">
        <v>13</v>
      </c>
      <c r="G3749" s="7">
        <v>3386</v>
      </c>
    </row>
    <row r="3750" spans="1:7" ht="16.5" x14ac:dyDescent="0.3">
      <c r="A3750" s="5" t="s">
        <v>63</v>
      </c>
      <c r="B3750" s="5" t="s">
        <v>42</v>
      </c>
      <c r="C3750" s="6" t="s">
        <v>43</v>
      </c>
      <c r="D3750" s="5" t="s">
        <v>47</v>
      </c>
      <c r="E3750" s="5" t="s">
        <v>14</v>
      </c>
      <c r="F3750" s="5" t="s">
        <v>13</v>
      </c>
      <c r="G3750" s="7">
        <v>31428</v>
      </c>
    </row>
    <row r="3751" spans="1:7" ht="16.5" x14ac:dyDescent="0.3">
      <c r="A3751" s="5" t="s">
        <v>63</v>
      </c>
      <c r="B3751" s="5" t="s">
        <v>42</v>
      </c>
      <c r="C3751" s="6" t="s">
        <v>43</v>
      </c>
      <c r="D3751" s="5" t="s">
        <v>47</v>
      </c>
      <c r="E3751" s="5" t="s">
        <v>15</v>
      </c>
      <c r="F3751" s="5" t="s">
        <v>13</v>
      </c>
      <c r="G3751" s="7">
        <v>41188</v>
      </c>
    </row>
    <row r="3752" spans="1:7" ht="16.5" x14ac:dyDescent="0.3">
      <c r="A3752" s="5" t="s">
        <v>63</v>
      </c>
      <c r="B3752" s="5" t="s">
        <v>42</v>
      </c>
      <c r="C3752" s="6" t="s">
        <v>43</v>
      </c>
      <c r="D3752" s="5" t="s">
        <v>47</v>
      </c>
      <c r="E3752" s="5" t="s">
        <v>16</v>
      </c>
      <c r="F3752" s="5" t="s">
        <v>17</v>
      </c>
      <c r="G3752" s="7">
        <v>17324</v>
      </c>
    </row>
    <row r="3753" spans="1:7" ht="16.5" x14ac:dyDescent="0.3">
      <c r="A3753" s="5" t="s">
        <v>63</v>
      </c>
      <c r="B3753" s="5" t="s">
        <v>42</v>
      </c>
      <c r="C3753" s="6" t="s">
        <v>43</v>
      </c>
      <c r="D3753" s="5" t="s">
        <v>47</v>
      </c>
      <c r="E3753" s="5" t="s">
        <v>18</v>
      </c>
      <c r="F3753" s="5" t="s">
        <v>17</v>
      </c>
      <c r="G3753" s="7">
        <v>1709</v>
      </c>
    </row>
    <row r="3754" spans="1:7" ht="16.5" x14ac:dyDescent="0.3">
      <c r="A3754" s="5" t="s">
        <v>63</v>
      </c>
      <c r="B3754" s="5" t="s">
        <v>42</v>
      </c>
      <c r="C3754" s="6" t="s">
        <v>43</v>
      </c>
      <c r="D3754" s="5" t="s">
        <v>47</v>
      </c>
      <c r="E3754" s="5" t="s">
        <v>19</v>
      </c>
      <c r="F3754" s="5" t="s">
        <v>17</v>
      </c>
      <c r="G3754" s="7">
        <v>20427</v>
      </c>
    </row>
    <row r="3755" spans="1:7" ht="16.5" x14ac:dyDescent="0.3">
      <c r="A3755" s="5" t="s">
        <v>63</v>
      </c>
      <c r="B3755" s="5" t="s">
        <v>42</v>
      </c>
      <c r="C3755" s="6" t="s">
        <v>43</v>
      </c>
      <c r="D3755" s="5" t="s">
        <v>47</v>
      </c>
      <c r="E3755" s="5" t="s">
        <v>20</v>
      </c>
      <c r="F3755" s="5" t="s">
        <v>21</v>
      </c>
      <c r="G3755" s="7">
        <v>19270</v>
      </c>
    </row>
    <row r="3756" spans="1:7" ht="16.5" x14ac:dyDescent="0.3">
      <c r="A3756" s="5" t="s">
        <v>63</v>
      </c>
      <c r="B3756" s="5" t="s">
        <v>42</v>
      </c>
      <c r="C3756" s="6" t="s">
        <v>43</v>
      </c>
      <c r="D3756" s="5" t="s">
        <v>47</v>
      </c>
      <c r="E3756" s="5" t="s">
        <v>22</v>
      </c>
      <c r="F3756" s="5" t="s">
        <v>21</v>
      </c>
      <c r="G3756" s="7">
        <v>19558</v>
      </c>
    </row>
    <row r="3757" spans="1:7" ht="16.5" x14ac:dyDescent="0.3">
      <c r="A3757" s="5" t="s">
        <v>63</v>
      </c>
      <c r="B3757" s="5" t="s">
        <v>42</v>
      </c>
      <c r="C3757" s="6" t="s">
        <v>43</v>
      </c>
      <c r="D3757" s="5" t="s">
        <v>47</v>
      </c>
      <c r="E3757" s="5" t="s">
        <v>23</v>
      </c>
      <c r="F3757" s="5" t="s">
        <v>21</v>
      </c>
      <c r="G3757" s="7">
        <v>41010</v>
      </c>
    </row>
    <row r="3758" spans="1:7" ht="16.5" x14ac:dyDescent="0.3">
      <c r="A3758" s="5" t="s">
        <v>64</v>
      </c>
      <c r="B3758" s="5" t="s">
        <v>42</v>
      </c>
      <c r="C3758" s="6" t="s">
        <v>43</v>
      </c>
      <c r="D3758" s="5" t="s">
        <v>47</v>
      </c>
      <c r="E3758" s="5" t="s">
        <v>8</v>
      </c>
      <c r="F3758" s="5" t="s">
        <v>9</v>
      </c>
      <c r="G3758" s="7">
        <v>40396</v>
      </c>
    </row>
    <row r="3759" spans="1:7" ht="16.5" x14ac:dyDescent="0.3">
      <c r="A3759" s="5" t="s">
        <v>64</v>
      </c>
      <c r="B3759" s="5" t="s">
        <v>42</v>
      </c>
      <c r="C3759" s="6" t="s">
        <v>43</v>
      </c>
      <c r="D3759" s="5" t="s">
        <v>47</v>
      </c>
      <c r="E3759" s="5" t="s">
        <v>10</v>
      </c>
      <c r="F3759" s="5" t="s">
        <v>9</v>
      </c>
      <c r="G3759" s="7">
        <v>41057</v>
      </c>
    </row>
    <row r="3760" spans="1:7" ht="16.5" x14ac:dyDescent="0.3">
      <c r="A3760" s="5" t="s">
        <v>64</v>
      </c>
      <c r="B3760" s="5" t="s">
        <v>42</v>
      </c>
      <c r="C3760" s="6" t="s">
        <v>43</v>
      </c>
      <c r="D3760" s="5" t="s">
        <v>47</v>
      </c>
      <c r="E3760" s="5" t="s">
        <v>11</v>
      </c>
      <c r="F3760" s="5" t="s">
        <v>9</v>
      </c>
      <c r="G3760" s="7">
        <v>38220</v>
      </c>
    </row>
    <row r="3761" spans="1:7" ht="16.5" x14ac:dyDescent="0.3">
      <c r="A3761" s="5" t="s">
        <v>64</v>
      </c>
      <c r="B3761" s="5" t="s">
        <v>42</v>
      </c>
      <c r="C3761" s="6" t="s">
        <v>43</v>
      </c>
      <c r="D3761" s="5" t="s">
        <v>47</v>
      </c>
      <c r="E3761" s="5" t="s">
        <v>12</v>
      </c>
      <c r="F3761" s="5" t="s">
        <v>13</v>
      </c>
      <c r="G3761" s="7">
        <v>1612</v>
      </c>
    </row>
    <row r="3762" spans="1:7" ht="16.5" x14ac:dyDescent="0.3">
      <c r="A3762" s="5" t="s">
        <v>64</v>
      </c>
      <c r="B3762" s="5" t="s">
        <v>42</v>
      </c>
      <c r="C3762" s="6" t="s">
        <v>43</v>
      </c>
      <c r="D3762" s="5" t="s">
        <v>47</v>
      </c>
      <c r="E3762" s="5" t="s">
        <v>14</v>
      </c>
      <c r="F3762" s="5" t="s">
        <v>13</v>
      </c>
      <c r="G3762" s="7">
        <v>44476</v>
      </c>
    </row>
    <row r="3763" spans="1:7" ht="16.5" x14ac:dyDescent="0.3">
      <c r="A3763" s="5" t="s">
        <v>64</v>
      </c>
      <c r="B3763" s="5" t="s">
        <v>42</v>
      </c>
      <c r="C3763" s="6" t="s">
        <v>43</v>
      </c>
      <c r="D3763" s="5" t="s">
        <v>47</v>
      </c>
      <c r="E3763" s="5" t="s">
        <v>15</v>
      </c>
      <c r="F3763" s="5" t="s">
        <v>13</v>
      </c>
      <c r="G3763" s="7">
        <v>24571</v>
      </c>
    </row>
    <row r="3764" spans="1:7" ht="16.5" x14ac:dyDescent="0.3">
      <c r="A3764" s="5" t="s">
        <v>64</v>
      </c>
      <c r="B3764" s="5" t="s">
        <v>42</v>
      </c>
      <c r="C3764" s="6" t="s">
        <v>43</v>
      </c>
      <c r="D3764" s="5" t="s">
        <v>47</v>
      </c>
      <c r="E3764" s="5" t="s">
        <v>16</v>
      </c>
      <c r="F3764" s="5" t="s">
        <v>17</v>
      </c>
      <c r="G3764" s="7">
        <v>40121</v>
      </c>
    </row>
    <row r="3765" spans="1:7" ht="16.5" x14ac:dyDescent="0.3">
      <c r="A3765" s="5" t="s">
        <v>64</v>
      </c>
      <c r="B3765" s="5" t="s">
        <v>42</v>
      </c>
      <c r="C3765" s="6" t="s">
        <v>43</v>
      </c>
      <c r="D3765" s="5" t="s">
        <v>47</v>
      </c>
      <c r="E3765" s="5" t="s">
        <v>18</v>
      </c>
      <c r="F3765" s="5" t="s">
        <v>17</v>
      </c>
      <c r="G3765" s="7">
        <v>26946</v>
      </c>
    </row>
    <row r="3766" spans="1:7" ht="16.5" x14ac:dyDescent="0.3">
      <c r="A3766" s="5" t="s">
        <v>64</v>
      </c>
      <c r="B3766" s="5" t="s">
        <v>42</v>
      </c>
      <c r="C3766" s="6" t="s">
        <v>43</v>
      </c>
      <c r="D3766" s="5" t="s">
        <v>47</v>
      </c>
      <c r="E3766" s="5" t="s">
        <v>19</v>
      </c>
      <c r="F3766" s="5" t="s">
        <v>17</v>
      </c>
      <c r="G3766" s="7">
        <v>2180</v>
      </c>
    </row>
    <row r="3767" spans="1:7" ht="16.5" x14ac:dyDescent="0.3">
      <c r="A3767" s="5" t="s">
        <v>64</v>
      </c>
      <c r="B3767" s="5" t="s">
        <v>42</v>
      </c>
      <c r="C3767" s="6" t="s">
        <v>43</v>
      </c>
      <c r="D3767" s="5" t="s">
        <v>47</v>
      </c>
      <c r="E3767" s="5" t="s">
        <v>20</v>
      </c>
      <c r="F3767" s="5" t="s">
        <v>21</v>
      </c>
      <c r="G3767" s="7">
        <v>7031</v>
      </c>
    </row>
    <row r="3768" spans="1:7" ht="16.5" x14ac:dyDescent="0.3">
      <c r="A3768" s="5" t="s">
        <v>64</v>
      </c>
      <c r="B3768" s="5" t="s">
        <v>42</v>
      </c>
      <c r="C3768" s="6" t="s">
        <v>43</v>
      </c>
      <c r="D3768" s="5" t="s">
        <v>47</v>
      </c>
      <c r="E3768" s="5" t="s">
        <v>22</v>
      </c>
      <c r="F3768" s="5" t="s">
        <v>21</v>
      </c>
      <c r="G3768" s="7">
        <v>16425</v>
      </c>
    </row>
    <row r="3769" spans="1:7" ht="16.5" x14ac:dyDescent="0.3">
      <c r="A3769" s="5" t="s">
        <v>64</v>
      </c>
      <c r="B3769" s="5" t="s">
        <v>42</v>
      </c>
      <c r="C3769" s="6" t="s">
        <v>43</v>
      </c>
      <c r="D3769" s="5" t="s">
        <v>47</v>
      </c>
      <c r="E3769" s="5" t="s">
        <v>23</v>
      </c>
      <c r="F3769" s="5" t="s">
        <v>21</v>
      </c>
      <c r="G3769" s="7">
        <v>16521</v>
      </c>
    </row>
    <row r="3770" spans="1:7" ht="16.5" x14ac:dyDescent="0.3">
      <c r="A3770" s="5" t="s">
        <v>65</v>
      </c>
      <c r="B3770" s="5" t="s">
        <v>42</v>
      </c>
      <c r="C3770" s="6" t="s">
        <v>43</v>
      </c>
      <c r="D3770" s="5" t="s">
        <v>47</v>
      </c>
      <c r="E3770" s="5" t="s">
        <v>8</v>
      </c>
      <c r="F3770" s="5" t="s">
        <v>9</v>
      </c>
      <c r="G3770" s="7">
        <v>17319</v>
      </c>
    </row>
    <row r="3771" spans="1:7" ht="16.5" x14ac:dyDescent="0.3">
      <c r="A3771" s="5" t="s">
        <v>65</v>
      </c>
      <c r="B3771" s="5" t="s">
        <v>42</v>
      </c>
      <c r="C3771" s="6" t="s">
        <v>43</v>
      </c>
      <c r="D3771" s="5" t="s">
        <v>47</v>
      </c>
      <c r="E3771" s="5" t="s">
        <v>10</v>
      </c>
      <c r="F3771" s="5" t="s">
        <v>9</v>
      </c>
      <c r="G3771" s="7">
        <v>9808</v>
      </c>
    </row>
    <row r="3772" spans="1:7" ht="16.5" x14ac:dyDescent="0.3">
      <c r="A3772" s="5" t="s">
        <v>65</v>
      </c>
      <c r="B3772" s="5" t="s">
        <v>42</v>
      </c>
      <c r="C3772" s="6" t="s">
        <v>43</v>
      </c>
      <c r="D3772" s="5" t="s">
        <v>47</v>
      </c>
      <c r="E3772" s="5" t="s">
        <v>11</v>
      </c>
      <c r="F3772" s="5" t="s">
        <v>9</v>
      </c>
      <c r="G3772" s="7">
        <v>40689</v>
      </c>
    </row>
    <row r="3773" spans="1:7" ht="16.5" x14ac:dyDescent="0.3">
      <c r="A3773" s="5" t="s">
        <v>65</v>
      </c>
      <c r="B3773" s="5" t="s">
        <v>42</v>
      </c>
      <c r="C3773" s="6" t="s">
        <v>43</v>
      </c>
      <c r="D3773" s="5" t="s">
        <v>47</v>
      </c>
      <c r="E3773" s="5" t="s">
        <v>12</v>
      </c>
      <c r="F3773" s="5" t="s">
        <v>13</v>
      </c>
      <c r="G3773" s="7">
        <v>1629</v>
      </c>
    </row>
    <row r="3774" spans="1:7" ht="16.5" x14ac:dyDescent="0.3">
      <c r="A3774" s="5" t="s">
        <v>65</v>
      </c>
      <c r="B3774" s="5" t="s">
        <v>42</v>
      </c>
      <c r="C3774" s="6" t="s">
        <v>43</v>
      </c>
      <c r="D3774" s="5" t="s">
        <v>47</v>
      </c>
      <c r="E3774" s="5" t="s">
        <v>14</v>
      </c>
      <c r="F3774" s="5" t="s">
        <v>13</v>
      </c>
      <c r="G3774" s="7">
        <v>37849</v>
      </c>
    </row>
    <row r="3775" spans="1:7" ht="16.5" x14ac:dyDescent="0.3">
      <c r="A3775" s="5" t="s">
        <v>65</v>
      </c>
      <c r="B3775" s="5" t="s">
        <v>42</v>
      </c>
      <c r="C3775" s="6" t="s">
        <v>43</v>
      </c>
      <c r="D3775" s="5" t="s">
        <v>47</v>
      </c>
      <c r="E3775" s="5" t="s">
        <v>15</v>
      </c>
      <c r="F3775" s="5" t="s">
        <v>13</v>
      </c>
      <c r="G3775" s="7">
        <v>15152</v>
      </c>
    </row>
    <row r="3776" spans="1:7" ht="16.5" x14ac:dyDescent="0.3">
      <c r="A3776" s="5" t="s">
        <v>65</v>
      </c>
      <c r="B3776" s="5" t="s">
        <v>42</v>
      </c>
      <c r="C3776" s="6" t="s">
        <v>43</v>
      </c>
      <c r="D3776" s="5" t="s">
        <v>47</v>
      </c>
      <c r="E3776" s="5" t="s">
        <v>16</v>
      </c>
      <c r="F3776" s="5" t="s">
        <v>17</v>
      </c>
      <c r="G3776" s="7">
        <v>40688</v>
      </c>
    </row>
    <row r="3777" spans="1:7" ht="16.5" x14ac:dyDescent="0.3">
      <c r="A3777" s="5" t="s">
        <v>65</v>
      </c>
      <c r="B3777" s="5" t="s">
        <v>42</v>
      </c>
      <c r="C3777" s="6" t="s">
        <v>43</v>
      </c>
      <c r="D3777" s="5" t="s">
        <v>47</v>
      </c>
      <c r="E3777" s="5" t="s">
        <v>18</v>
      </c>
      <c r="F3777" s="5" t="s">
        <v>17</v>
      </c>
      <c r="G3777" s="7">
        <v>44906</v>
      </c>
    </row>
    <row r="3778" spans="1:7" ht="16.5" x14ac:dyDescent="0.3">
      <c r="A3778" s="5" t="s">
        <v>65</v>
      </c>
      <c r="B3778" s="5" t="s">
        <v>42</v>
      </c>
      <c r="C3778" s="6" t="s">
        <v>43</v>
      </c>
      <c r="D3778" s="5" t="s">
        <v>47</v>
      </c>
      <c r="E3778" s="5" t="s">
        <v>19</v>
      </c>
      <c r="F3778" s="5" t="s">
        <v>17</v>
      </c>
      <c r="G3778" s="7">
        <v>30106</v>
      </c>
    </row>
    <row r="3779" spans="1:7" ht="16.5" x14ac:dyDescent="0.3">
      <c r="A3779" s="5" t="s">
        <v>65</v>
      </c>
      <c r="B3779" s="5" t="s">
        <v>42</v>
      </c>
      <c r="C3779" s="6" t="s">
        <v>43</v>
      </c>
      <c r="D3779" s="5" t="s">
        <v>47</v>
      </c>
      <c r="E3779" s="5" t="s">
        <v>20</v>
      </c>
      <c r="F3779" s="5" t="s">
        <v>21</v>
      </c>
      <c r="G3779" s="7">
        <v>37903</v>
      </c>
    </row>
    <row r="3780" spans="1:7" ht="16.5" x14ac:dyDescent="0.3">
      <c r="A3780" s="5" t="s">
        <v>65</v>
      </c>
      <c r="B3780" s="5" t="s">
        <v>42</v>
      </c>
      <c r="C3780" s="6" t="s">
        <v>43</v>
      </c>
      <c r="D3780" s="5" t="s">
        <v>47</v>
      </c>
      <c r="E3780" s="5" t="s">
        <v>22</v>
      </c>
      <c r="F3780" s="5" t="s">
        <v>21</v>
      </c>
      <c r="G3780" s="7">
        <v>24230</v>
      </c>
    </row>
    <row r="3781" spans="1:7" ht="16.5" x14ac:dyDescent="0.3">
      <c r="A3781" s="5" t="s">
        <v>65</v>
      </c>
      <c r="B3781" s="5" t="s">
        <v>42</v>
      </c>
      <c r="C3781" s="6" t="s">
        <v>43</v>
      </c>
      <c r="D3781" s="5" t="s">
        <v>47</v>
      </c>
      <c r="E3781" s="5" t="s">
        <v>23</v>
      </c>
      <c r="F3781" s="5" t="s">
        <v>21</v>
      </c>
      <c r="G3781" s="7">
        <v>3354</v>
      </c>
    </row>
    <row r="3782" spans="1:7" ht="16.5" x14ac:dyDescent="0.3">
      <c r="A3782" s="5" t="s">
        <v>66</v>
      </c>
      <c r="B3782" s="5" t="s">
        <v>42</v>
      </c>
      <c r="C3782" s="6" t="s">
        <v>43</v>
      </c>
      <c r="D3782" s="5" t="s">
        <v>47</v>
      </c>
      <c r="E3782" s="5" t="s">
        <v>8</v>
      </c>
      <c r="F3782" s="5" t="s">
        <v>9</v>
      </c>
      <c r="G3782" s="7">
        <v>39531</v>
      </c>
    </row>
    <row r="3783" spans="1:7" ht="16.5" x14ac:dyDescent="0.3">
      <c r="A3783" s="5" t="s">
        <v>66</v>
      </c>
      <c r="B3783" s="5" t="s">
        <v>42</v>
      </c>
      <c r="C3783" s="6" t="s">
        <v>43</v>
      </c>
      <c r="D3783" s="5" t="s">
        <v>47</v>
      </c>
      <c r="E3783" s="5" t="s">
        <v>10</v>
      </c>
      <c r="F3783" s="5" t="s">
        <v>9</v>
      </c>
      <c r="G3783" s="7">
        <v>1768</v>
      </c>
    </row>
    <row r="3784" spans="1:7" ht="16.5" x14ac:dyDescent="0.3">
      <c r="A3784" s="5" t="s">
        <v>66</v>
      </c>
      <c r="B3784" s="5" t="s">
        <v>42</v>
      </c>
      <c r="C3784" s="6" t="s">
        <v>43</v>
      </c>
      <c r="D3784" s="5" t="s">
        <v>47</v>
      </c>
      <c r="E3784" s="5" t="s">
        <v>11</v>
      </c>
      <c r="F3784" s="5" t="s">
        <v>9</v>
      </c>
      <c r="G3784" s="7">
        <v>31339</v>
      </c>
    </row>
    <row r="3785" spans="1:7" ht="16.5" x14ac:dyDescent="0.3">
      <c r="A3785" s="5" t="s">
        <v>66</v>
      </c>
      <c r="B3785" s="5" t="s">
        <v>42</v>
      </c>
      <c r="C3785" s="6" t="s">
        <v>43</v>
      </c>
      <c r="D3785" s="5" t="s">
        <v>47</v>
      </c>
      <c r="E3785" s="5" t="s">
        <v>12</v>
      </c>
      <c r="F3785" s="5" t="s">
        <v>13</v>
      </c>
      <c r="G3785" s="7">
        <v>13782</v>
      </c>
    </row>
    <row r="3786" spans="1:7" ht="16.5" x14ac:dyDescent="0.3">
      <c r="A3786" s="5" t="s">
        <v>66</v>
      </c>
      <c r="B3786" s="5" t="s">
        <v>42</v>
      </c>
      <c r="C3786" s="6" t="s">
        <v>43</v>
      </c>
      <c r="D3786" s="5" t="s">
        <v>47</v>
      </c>
      <c r="E3786" s="5" t="s">
        <v>14</v>
      </c>
      <c r="F3786" s="5" t="s">
        <v>13</v>
      </c>
      <c r="G3786" s="7">
        <v>18031</v>
      </c>
    </row>
    <row r="3787" spans="1:7" ht="16.5" x14ac:dyDescent="0.3">
      <c r="A3787" s="5" t="s">
        <v>66</v>
      </c>
      <c r="B3787" s="5" t="s">
        <v>42</v>
      </c>
      <c r="C3787" s="6" t="s">
        <v>43</v>
      </c>
      <c r="D3787" s="5" t="s">
        <v>47</v>
      </c>
      <c r="E3787" s="5" t="s">
        <v>15</v>
      </c>
      <c r="F3787" s="5" t="s">
        <v>13</v>
      </c>
      <c r="G3787" s="7">
        <v>29436</v>
      </c>
    </row>
    <row r="3788" spans="1:7" ht="16.5" x14ac:dyDescent="0.3">
      <c r="A3788" s="5" t="s">
        <v>66</v>
      </c>
      <c r="B3788" s="5" t="s">
        <v>42</v>
      </c>
      <c r="C3788" s="6" t="s">
        <v>43</v>
      </c>
      <c r="D3788" s="5" t="s">
        <v>47</v>
      </c>
      <c r="E3788" s="5" t="s">
        <v>16</v>
      </c>
      <c r="F3788" s="5" t="s">
        <v>17</v>
      </c>
      <c r="G3788" s="7">
        <v>20385</v>
      </c>
    </row>
    <row r="3789" spans="1:7" ht="16.5" x14ac:dyDescent="0.3">
      <c r="A3789" s="5" t="s">
        <v>66</v>
      </c>
      <c r="B3789" s="5" t="s">
        <v>42</v>
      </c>
      <c r="C3789" s="6" t="s">
        <v>43</v>
      </c>
      <c r="D3789" s="5" t="s">
        <v>47</v>
      </c>
      <c r="E3789" s="5" t="s">
        <v>18</v>
      </c>
      <c r="F3789" s="5" t="s">
        <v>17</v>
      </c>
      <c r="G3789" s="7">
        <v>20528</v>
      </c>
    </row>
    <row r="3790" spans="1:7" ht="16.5" x14ac:dyDescent="0.3">
      <c r="A3790" s="5" t="s">
        <v>66</v>
      </c>
      <c r="B3790" s="5" t="s">
        <v>42</v>
      </c>
      <c r="C3790" s="6" t="s">
        <v>43</v>
      </c>
      <c r="D3790" s="5" t="s">
        <v>47</v>
      </c>
      <c r="E3790" s="5" t="s">
        <v>19</v>
      </c>
      <c r="F3790" s="5" t="s">
        <v>17</v>
      </c>
      <c r="G3790" s="7">
        <v>38482</v>
      </c>
    </row>
    <row r="3791" spans="1:7" ht="16.5" x14ac:dyDescent="0.3">
      <c r="A3791" s="5" t="s">
        <v>66</v>
      </c>
      <c r="B3791" s="5" t="s">
        <v>42</v>
      </c>
      <c r="C3791" s="6" t="s">
        <v>43</v>
      </c>
      <c r="D3791" s="5" t="s">
        <v>47</v>
      </c>
      <c r="E3791" s="5" t="s">
        <v>20</v>
      </c>
      <c r="F3791" s="5" t="s">
        <v>21</v>
      </c>
      <c r="G3791" s="7">
        <v>20125</v>
      </c>
    </row>
    <row r="3792" spans="1:7" ht="16.5" x14ac:dyDescent="0.3">
      <c r="A3792" s="5" t="s">
        <v>66</v>
      </c>
      <c r="B3792" s="5" t="s">
        <v>42</v>
      </c>
      <c r="C3792" s="6" t="s">
        <v>43</v>
      </c>
      <c r="D3792" s="5" t="s">
        <v>47</v>
      </c>
      <c r="E3792" s="5" t="s">
        <v>22</v>
      </c>
      <c r="F3792" s="5" t="s">
        <v>21</v>
      </c>
      <c r="G3792" s="7">
        <v>17845</v>
      </c>
    </row>
    <row r="3793" spans="1:7" ht="16.5" x14ac:dyDescent="0.3">
      <c r="A3793" s="5" t="s">
        <v>66</v>
      </c>
      <c r="B3793" s="5" t="s">
        <v>42</v>
      </c>
      <c r="C3793" s="6" t="s">
        <v>43</v>
      </c>
      <c r="D3793" s="5" t="s">
        <v>47</v>
      </c>
      <c r="E3793" s="5" t="s">
        <v>23</v>
      </c>
      <c r="F3793" s="5" t="s">
        <v>21</v>
      </c>
      <c r="G3793" s="7">
        <v>1957</v>
      </c>
    </row>
    <row r="3794" spans="1:7" ht="16.5" x14ac:dyDescent="0.3">
      <c r="A3794" s="5" t="s">
        <v>63</v>
      </c>
      <c r="B3794" s="5" t="s">
        <v>42</v>
      </c>
      <c r="C3794" s="6" t="s">
        <v>43</v>
      </c>
      <c r="D3794" s="5" t="s">
        <v>48</v>
      </c>
      <c r="E3794" s="5" t="s">
        <v>8</v>
      </c>
      <c r="F3794" s="5" t="s">
        <v>9</v>
      </c>
      <c r="G3794" s="7">
        <v>20743</v>
      </c>
    </row>
    <row r="3795" spans="1:7" ht="16.5" x14ac:dyDescent="0.3">
      <c r="A3795" s="5" t="s">
        <v>63</v>
      </c>
      <c r="B3795" s="5" t="s">
        <v>42</v>
      </c>
      <c r="C3795" s="6" t="s">
        <v>43</v>
      </c>
      <c r="D3795" s="5" t="s">
        <v>48</v>
      </c>
      <c r="E3795" s="5" t="s">
        <v>10</v>
      </c>
      <c r="F3795" s="5" t="s">
        <v>9</v>
      </c>
      <c r="G3795" s="7">
        <v>9521</v>
      </c>
    </row>
    <row r="3796" spans="1:7" ht="16.5" x14ac:dyDescent="0.3">
      <c r="A3796" s="5" t="s">
        <v>63</v>
      </c>
      <c r="B3796" s="5" t="s">
        <v>42</v>
      </c>
      <c r="C3796" s="6" t="s">
        <v>43</v>
      </c>
      <c r="D3796" s="5" t="s">
        <v>48</v>
      </c>
      <c r="E3796" s="5" t="s">
        <v>11</v>
      </c>
      <c r="F3796" s="5" t="s">
        <v>9</v>
      </c>
      <c r="G3796" s="7">
        <v>6362</v>
      </c>
    </row>
    <row r="3797" spans="1:7" ht="16.5" x14ac:dyDescent="0.3">
      <c r="A3797" s="5" t="s">
        <v>63</v>
      </c>
      <c r="B3797" s="5" t="s">
        <v>42</v>
      </c>
      <c r="C3797" s="6" t="s">
        <v>43</v>
      </c>
      <c r="D3797" s="5" t="s">
        <v>48</v>
      </c>
      <c r="E3797" s="5" t="s">
        <v>12</v>
      </c>
      <c r="F3797" s="5" t="s">
        <v>13</v>
      </c>
      <c r="G3797" s="7">
        <v>11616</v>
      </c>
    </row>
    <row r="3798" spans="1:7" ht="16.5" x14ac:dyDescent="0.3">
      <c r="A3798" s="5" t="s">
        <v>63</v>
      </c>
      <c r="B3798" s="5" t="s">
        <v>42</v>
      </c>
      <c r="C3798" s="6" t="s">
        <v>43</v>
      </c>
      <c r="D3798" s="5" t="s">
        <v>48</v>
      </c>
      <c r="E3798" s="5" t="s">
        <v>14</v>
      </c>
      <c r="F3798" s="5" t="s">
        <v>13</v>
      </c>
      <c r="G3798" s="7">
        <v>19320</v>
      </c>
    </row>
    <row r="3799" spans="1:7" ht="16.5" x14ac:dyDescent="0.3">
      <c r="A3799" s="5" t="s">
        <v>63</v>
      </c>
      <c r="B3799" s="5" t="s">
        <v>42</v>
      </c>
      <c r="C3799" s="6" t="s">
        <v>43</v>
      </c>
      <c r="D3799" s="5" t="s">
        <v>48</v>
      </c>
      <c r="E3799" s="5" t="s">
        <v>15</v>
      </c>
      <c r="F3799" s="5" t="s">
        <v>13</v>
      </c>
      <c r="G3799" s="7">
        <v>38740</v>
      </c>
    </row>
    <row r="3800" spans="1:7" ht="16.5" x14ac:dyDescent="0.3">
      <c r="A3800" s="5" t="s">
        <v>63</v>
      </c>
      <c r="B3800" s="5" t="s">
        <v>42</v>
      </c>
      <c r="C3800" s="6" t="s">
        <v>43</v>
      </c>
      <c r="D3800" s="5" t="s">
        <v>48</v>
      </c>
      <c r="E3800" s="5" t="s">
        <v>16</v>
      </c>
      <c r="F3800" s="5" t="s">
        <v>17</v>
      </c>
      <c r="G3800" s="7">
        <v>16979</v>
      </c>
    </row>
    <row r="3801" spans="1:7" ht="16.5" x14ac:dyDescent="0.3">
      <c r="A3801" s="5" t="s">
        <v>63</v>
      </c>
      <c r="B3801" s="5" t="s">
        <v>42</v>
      </c>
      <c r="C3801" s="6" t="s">
        <v>43</v>
      </c>
      <c r="D3801" s="5" t="s">
        <v>48</v>
      </c>
      <c r="E3801" s="5" t="s">
        <v>18</v>
      </c>
      <c r="F3801" s="5" t="s">
        <v>17</v>
      </c>
      <c r="G3801" s="7">
        <v>25157</v>
      </c>
    </row>
    <row r="3802" spans="1:7" ht="16.5" x14ac:dyDescent="0.3">
      <c r="A3802" s="5" t="s">
        <v>63</v>
      </c>
      <c r="B3802" s="5" t="s">
        <v>42</v>
      </c>
      <c r="C3802" s="6" t="s">
        <v>43</v>
      </c>
      <c r="D3802" s="5" t="s">
        <v>48</v>
      </c>
      <c r="E3802" s="5" t="s">
        <v>19</v>
      </c>
      <c r="F3802" s="5" t="s">
        <v>17</v>
      </c>
      <c r="G3802" s="7">
        <v>26213</v>
      </c>
    </row>
    <row r="3803" spans="1:7" ht="16.5" x14ac:dyDescent="0.3">
      <c r="A3803" s="5" t="s">
        <v>63</v>
      </c>
      <c r="B3803" s="5" t="s">
        <v>42</v>
      </c>
      <c r="C3803" s="6" t="s">
        <v>43</v>
      </c>
      <c r="D3803" s="5" t="s">
        <v>48</v>
      </c>
      <c r="E3803" s="5" t="s">
        <v>20</v>
      </c>
      <c r="F3803" s="5" t="s">
        <v>21</v>
      </c>
      <c r="G3803" s="7">
        <v>10465</v>
      </c>
    </row>
    <row r="3804" spans="1:7" ht="16.5" x14ac:dyDescent="0.3">
      <c r="A3804" s="5" t="s">
        <v>63</v>
      </c>
      <c r="B3804" s="5" t="s">
        <v>42</v>
      </c>
      <c r="C3804" s="6" t="s">
        <v>43</v>
      </c>
      <c r="D3804" s="5" t="s">
        <v>48</v>
      </c>
      <c r="E3804" s="5" t="s">
        <v>22</v>
      </c>
      <c r="F3804" s="5" t="s">
        <v>21</v>
      </c>
      <c r="G3804" s="7">
        <v>31607</v>
      </c>
    </row>
    <row r="3805" spans="1:7" ht="16.5" x14ac:dyDescent="0.3">
      <c r="A3805" s="5" t="s">
        <v>63</v>
      </c>
      <c r="B3805" s="5" t="s">
        <v>42</v>
      </c>
      <c r="C3805" s="6" t="s">
        <v>43</v>
      </c>
      <c r="D3805" s="5" t="s">
        <v>48</v>
      </c>
      <c r="E3805" s="5" t="s">
        <v>23</v>
      </c>
      <c r="F3805" s="5" t="s">
        <v>21</v>
      </c>
      <c r="G3805" s="7">
        <v>24168</v>
      </c>
    </row>
    <row r="3806" spans="1:7" ht="16.5" x14ac:dyDescent="0.3">
      <c r="A3806" s="5" t="s">
        <v>64</v>
      </c>
      <c r="B3806" s="5" t="s">
        <v>42</v>
      </c>
      <c r="C3806" s="6" t="s">
        <v>43</v>
      </c>
      <c r="D3806" s="5" t="s">
        <v>48</v>
      </c>
      <c r="E3806" s="5" t="s">
        <v>8</v>
      </c>
      <c r="F3806" s="5" t="s">
        <v>9</v>
      </c>
      <c r="G3806" s="7">
        <v>25197</v>
      </c>
    </row>
    <row r="3807" spans="1:7" ht="16.5" x14ac:dyDescent="0.3">
      <c r="A3807" s="5" t="s">
        <v>64</v>
      </c>
      <c r="B3807" s="5" t="s">
        <v>42</v>
      </c>
      <c r="C3807" s="6" t="s">
        <v>43</v>
      </c>
      <c r="D3807" s="5" t="s">
        <v>48</v>
      </c>
      <c r="E3807" s="5" t="s">
        <v>10</v>
      </c>
      <c r="F3807" s="5" t="s">
        <v>9</v>
      </c>
      <c r="G3807" s="7">
        <v>32825</v>
      </c>
    </row>
    <row r="3808" spans="1:7" ht="16.5" x14ac:dyDescent="0.3">
      <c r="A3808" s="5" t="s">
        <v>64</v>
      </c>
      <c r="B3808" s="5" t="s">
        <v>42</v>
      </c>
      <c r="C3808" s="6" t="s">
        <v>43</v>
      </c>
      <c r="D3808" s="5" t="s">
        <v>48</v>
      </c>
      <c r="E3808" s="5" t="s">
        <v>11</v>
      </c>
      <c r="F3808" s="5" t="s">
        <v>9</v>
      </c>
      <c r="G3808" s="7">
        <v>37042</v>
      </c>
    </row>
    <row r="3809" spans="1:7" ht="16.5" x14ac:dyDescent="0.3">
      <c r="A3809" s="5" t="s">
        <v>64</v>
      </c>
      <c r="B3809" s="5" t="s">
        <v>42</v>
      </c>
      <c r="C3809" s="6" t="s">
        <v>43</v>
      </c>
      <c r="D3809" s="5" t="s">
        <v>48</v>
      </c>
      <c r="E3809" s="5" t="s">
        <v>12</v>
      </c>
      <c r="F3809" s="5" t="s">
        <v>13</v>
      </c>
      <c r="G3809" s="7">
        <v>16481</v>
      </c>
    </row>
    <row r="3810" spans="1:7" ht="16.5" x14ac:dyDescent="0.3">
      <c r="A3810" s="5" t="s">
        <v>64</v>
      </c>
      <c r="B3810" s="5" t="s">
        <v>42</v>
      </c>
      <c r="C3810" s="6" t="s">
        <v>43</v>
      </c>
      <c r="D3810" s="5" t="s">
        <v>48</v>
      </c>
      <c r="E3810" s="5" t="s">
        <v>14</v>
      </c>
      <c r="F3810" s="5" t="s">
        <v>13</v>
      </c>
      <c r="G3810" s="7">
        <v>23261</v>
      </c>
    </row>
    <row r="3811" spans="1:7" ht="16.5" x14ac:dyDescent="0.3">
      <c r="A3811" s="5" t="s">
        <v>64</v>
      </c>
      <c r="B3811" s="5" t="s">
        <v>42</v>
      </c>
      <c r="C3811" s="6" t="s">
        <v>43</v>
      </c>
      <c r="D3811" s="5" t="s">
        <v>48</v>
      </c>
      <c r="E3811" s="5" t="s">
        <v>15</v>
      </c>
      <c r="F3811" s="5" t="s">
        <v>13</v>
      </c>
      <c r="G3811" s="7">
        <v>27944</v>
      </c>
    </row>
    <row r="3812" spans="1:7" ht="16.5" x14ac:dyDescent="0.3">
      <c r="A3812" s="5" t="s">
        <v>64</v>
      </c>
      <c r="B3812" s="5" t="s">
        <v>42</v>
      </c>
      <c r="C3812" s="6" t="s">
        <v>43</v>
      </c>
      <c r="D3812" s="5" t="s">
        <v>48</v>
      </c>
      <c r="E3812" s="5" t="s">
        <v>16</v>
      </c>
      <c r="F3812" s="5" t="s">
        <v>17</v>
      </c>
      <c r="G3812" s="7">
        <v>39880</v>
      </c>
    </row>
    <row r="3813" spans="1:7" ht="16.5" x14ac:dyDescent="0.3">
      <c r="A3813" s="5" t="s">
        <v>64</v>
      </c>
      <c r="B3813" s="5" t="s">
        <v>42</v>
      </c>
      <c r="C3813" s="6" t="s">
        <v>43</v>
      </c>
      <c r="D3813" s="5" t="s">
        <v>48</v>
      </c>
      <c r="E3813" s="5" t="s">
        <v>18</v>
      </c>
      <c r="F3813" s="5" t="s">
        <v>17</v>
      </c>
      <c r="G3813" s="7">
        <v>38373</v>
      </c>
    </row>
    <row r="3814" spans="1:7" ht="16.5" x14ac:dyDescent="0.3">
      <c r="A3814" s="5" t="s">
        <v>64</v>
      </c>
      <c r="B3814" s="5" t="s">
        <v>42</v>
      </c>
      <c r="C3814" s="6" t="s">
        <v>43</v>
      </c>
      <c r="D3814" s="5" t="s">
        <v>48</v>
      </c>
      <c r="E3814" s="5" t="s">
        <v>19</v>
      </c>
      <c r="F3814" s="5" t="s">
        <v>17</v>
      </c>
      <c r="G3814" s="7">
        <v>41303</v>
      </c>
    </row>
    <row r="3815" spans="1:7" ht="16.5" x14ac:dyDescent="0.3">
      <c r="A3815" s="5" t="s">
        <v>64</v>
      </c>
      <c r="B3815" s="5" t="s">
        <v>42</v>
      </c>
      <c r="C3815" s="6" t="s">
        <v>43</v>
      </c>
      <c r="D3815" s="5" t="s">
        <v>48</v>
      </c>
      <c r="E3815" s="5" t="s">
        <v>20</v>
      </c>
      <c r="F3815" s="5" t="s">
        <v>21</v>
      </c>
      <c r="G3815" s="7">
        <v>8491</v>
      </c>
    </row>
    <row r="3816" spans="1:7" ht="16.5" x14ac:dyDescent="0.3">
      <c r="A3816" s="5" t="s">
        <v>64</v>
      </c>
      <c r="B3816" s="5" t="s">
        <v>42</v>
      </c>
      <c r="C3816" s="6" t="s">
        <v>43</v>
      </c>
      <c r="D3816" s="5" t="s">
        <v>48</v>
      </c>
      <c r="E3816" s="5" t="s">
        <v>22</v>
      </c>
      <c r="F3816" s="5" t="s">
        <v>21</v>
      </c>
      <c r="G3816" s="7">
        <v>14228</v>
      </c>
    </row>
    <row r="3817" spans="1:7" ht="16.5" x14ac:dyDescent="0.3">
      <c r="A3817" s="5" t="s">
        <v>64</v>
      </c>
      <c r="B3817" s="5" t="s">
        <v>42</v>
      </c>
      <c r="C3817" s="6" t="s">
        <v>43</v>
      </c>
      <c r="D3817" s="5" t="s">
        <v>48</v>
      </c>
      <c r="E3817" s="5" t="s">
        <v>23</v>
      </c>
      <c r="F3817" s="5" t="s">
        <v>21</v>
      </c>
      <c r="G3817" s="7">
        <v>11814</v>
      </c>
    </row>
    <row r="3818" spans="1:7" ht="16.5" x14ac:dyDescent="0.3">
      <c r="A3818" s="5" t="s">
        <v>65</v>
      </c>
      <c r="B3818" s="5" t="s">
        <v>42</v>
      </c>
      <c r="C3818" s="6" t="s">
        <v>43</v>
      </c>
      <c r="D3818" s="5" t="s">
        <v>48</v>
      </c>
      <c r="E3818" s="5" t="s">
        <v>8</v>
      </c>
      <c r="F3818" s="5" t="s">
        <v>9</v>
      </c>
      <c r="G3818" s="7">
        <v>18167</v>
      </c>
    </row>
    <row r="3819" spans="1:7" ht="16.5" x14ac:dyDescent="0.3">
      <c r="A3819" s="5" t="s">
        <v>65</v>
      </c>
      <c r="B3819" s="5" t="s">
        <v>42</v>
      </c>
      <c r="C3819" s="6" t="s">
        <v>43</v>
      </c>
      <c r="D3819" s="5" t="s">
        <v>48</v>
      </c>
      <c r="E3819" s="5" t="s">
        <v>10</v>
      </c>
      <c r="F3819" s="5" t="s">
        <v>9</v>
      </c>
      <c r="G3819" s="7">
        <v>3240</v>
      </c>
    </row>
    <row r="3820" spans="1:7" ht="16.5" x14ac:dyDescent="0.3">
      <c r="A3820" s="5" t="s">
        <v>65</v>
      </c>
      <c r="B3820" s="5" t="s">
        <v>42</v>
      </c>
      <c r="C3820" s="6" t="s">
        <v>43</v>
      </c>
      <c r="D3820" s="5" t="s">
        <v>48</v>
      </c>
      <c r="E3820" s="5" t="s">
        <v>11</v>
      </c>
      <c r="F3820" s="5" t="s">
        <v>9</v>
      </c>
      <c r="G3820" s="7">
        <v>17493</v>
      </c>
    </row>
    <row r="3821" spans="1:7" ht="16.5" x14ac:dyDescent="0.3">
      <c r="A3821" s="5" t="s">
        <v>65</v>
      </c>
      <c r="B3821" s="5" t="s">
        <v>42</v>
      </c>
      <c r="C3821" s="6" t="s">
        <v>43</v>
      </c>
      <c r="D3821" s="5" t="s">
        <v>48</v>
      </c>
      <c r="E3821" s="5" t="s">
        <v>12</v>
      </c>
      <c r="F3821" s="5" t="s">
        <v>13</v>
      </c>
      <c r="G3821" s="7">
        <v>29405</v>
      </c>
    </row>
    <row r="3822" spans="1:7" ht="16.5" x14ac:dyDescent="0.3">
      <c r="A3822" s="5" t="s">
        <v>65</v>
      </c>
      <c r="B3822" s="5" t="s">
        <v>42</v>
      </c>
      <c r="C3822" s="6" t="s">
        <v>43</v>
      </c>
      <c r="D3822" s="5" t="s">
        <v>48</v>
      </c>
      <c r="E3822" s="5" t="s">
        <v>14</v>
      </c>
      <c r="F3822" s="5" t="s">
        <v>13</v>
      </c>
      <c r="G3822" s="7">
        <v>35686</v>
      </c>
    </row>
    <row r="3823" spans="1:7" ht="16.5" x14ac:dyDescent="0.3">
      <c r="A3823" s="5" t="s">
        <v>65</v>
      </c>
      <c r="B3823" s="5" t="s">
        <v>42</v>
      </c>
      <c r="C3823" s="6" t="s">
        <v>43</v>
      </c>
      <c r="D3823" s="5" t="s">
        <v>48</v>
      </c>
      <c r="E3823" s="5" t="s">
        <v>15</v>
      </c>
      <c r="F3823" s="5" t="s">
        <v>13</v>
      </c>
      <c r="G3823" s="7">
        <v>18667</v>
      </c>
    </row>
    <row r="3824" spans="1:7" ht="16.5" x14ac:dyDescent="0.3">
      <c r="A3824" s="5" t="s">
        <v>65</v>
      </c>
      <c r="B3824" s="5" t="s">
        <v>42</v>
      </c>
      <c r="C3824" s="6" t="s">
        <v>43</v>
      </c>
      <c r="D3824" s="5" t="s">
        <v>48</v>
      </c>
      <c r="E3824" s="5" t="s">
        <v>16</v>
      </c>
      <c r="F3824" s="5" t="s">
        <v>17</v>
      </c>
      <c r="G3824" s="7">
        <v>36519</v>
      </c>
    </row>
    <row r="3825" spans="1:7" ht="16.5" x14ac:dyDescent="0.3">
      <c r="A3825" s="5" t="s">
        <v>65</v>
      </c>
      <c r="B3825" s="5" t="s">
        <v>42</v>
      </c>
      <c r="C3825" s="6" t="s">
        <v>43</v>
      </c>
      <c r="D3825" s="5" t="s">
        <v>48</v>
      </c>
      <c r="E3825" s="5" t="s">
        <v>18</v>
      </c>
      <c r="F3825" s="5" t="s">
        <v>17</v>
      </c>
      <c r="G3825" s="7">
        <v>8999</v>
      </c>
    </row>
    <row r="3826" spans="1:7" ht="16.5" x14ac:dyDescent="0.3">
      <c r="A3826" s="5" t="s">
        <v>65</v>
      </c>
      <c r="B3826" s="5" t="s">
        <v>42</v>
      </c>
      <c r="C3826" s="6" t="s">
        <v>43</v>
      </c>
      <c r="D3826" s="5" t="s">
        <v>48</v>
      </c>
      <c r="E3826" s="5" t="s">
        <v>19</v>
      </c>
      <c r="F3826" s="5" t="s">
        <v>17</v>
      </c>
      <c r="G3826" s="7">
        <v>26390</v>
      </c>
    </row>
    <row r="3827" spans="1:7" ht="16.5" x14ac:dyDescent="0.3">
      <c r="A3827" s="5" t="s">
        <v>65</v>
      </c>
      <c r="B3827" s="5" t="s">
        <v>42</v>
      </c>
      <c r="C3827" s="6" t="s">
        <v>43</v>
      </c>
      <c r="D3827" s="5" t="s">
        <v>48</v>
      </c>
      <c r="E3827" s="5" t="s">
        <v>20</v>
      </c>
      <c r="F3827" s="5" t="s">
        <v>21</v>
      </c>
      <c r="G3827" s="7">
        <v>14423</v>
      </c>
    </row>
    <row r="3828" spans="1:7" ht="16.5" x14ac:dyDescent="0.3">
      <c r="A3828" s="5" t="s">
        <v>65</v>
      </c>
      <c r="B3828" s="5" t="s">
        <v>42</v>
      </c>
      <c r="C3828" s="6" t="s">
        <v>43</v>
      </c>
      <c r="D3828" s="5" t="s">
        <v>48</v>
      </c>
      <c r="E3828" s="5" t="s">
        <v>22</v>
      </c>
      <c r="F3828" s="5" t="s">
        <v>21</v>
      </c>
      <c r="G3828" s="7">
        <v>18300</v>
      </c>
    </row>
    <row r="3829" spans="1:7" ht="16.5" x14ac:dyDescent="0.3">
      <c r="A3829" s="5" t="s">
        <v>65</v>
      </c>
      <c r="B3829" s="5" t="s">
        <v>42</v>
      </c>
      <c r="C3829" s="6" t="s">
        <v>43</v>
      </c>
      <c r="D3829" s="5" t="s">
        <v>48</v>
      </c>
      <c r="E3829" s="5" t="s">
        <v>23</v>
      </c>
      <c r="F3829" s="5" t="s">
        <v>21</v>
      </c>
      <c r="G3829" s="7">
        <v>41100</v>
      </c>
    </row>
    <row r="3830" spans="1:7" ht="16.5" x14ac:dyDescent="0.3">
      <c r="A3830" s="5" t="s">
        <v>66</v>
      </c>
      <c r="B3830" s="5" t="s">
        <v>42</v>
      </c>
      <c r="C3830" s="6" t="s">
        <v>43</v>
      </c>
      <c r="D3830" s="5" t="s">
        <v>48</v>
      </c>
      <c r="E3830" s="5" t="s">
        <v>8</v>
      </c>
      <c r="F3830" s="5" t="s">
        <v>9</v>
      </c>
      <c r="G3830" s="7">
        <v>44664</v>
      </c>
    </row>
    <row r="3831" spans="1:7" ht="16.5" x14ac:dyDescent="0.3">
      <c r="A3831" s="5" t="s">
        <v>66</v>
      </c>
      <c r="B3831" s="5" t="s">
        <v>42</v>
      </c>
      <c r="C3831" s="6" t="s">
        <v>43</v>
      </c>
      <c r="D3831" s="5" t="s">
        <v>48</v>
      </c>
      <c r="E3831" s="5" t="s">
        <v>10</v>
      </c>
      <c r="F3831" s="5" t="s">
        <v>9</v>
      </c>
      <c r="G3831" s="7">
        <v>21640</v>
      </c>
    </row>
    <row r="3832" spans="1:7" ht="16.5" x14ac:dyDescent="0.3">
      <c r="A3832" s="5" t="s">
        <v>66</v>
      </c>
      <c r="B3832" s="5" t="s">
        <v>42</v>
      </c>
      <c r="C3832" s="6" t="s">
        <v>43</v>
      </c>
      <c r="D3832" s="5" t="s">
        <v>48</v>
      </c>
      <c r="E3832" s="5" t="s">
        <v>11</v>
      </c>
      <c r="F3832" s="5" t="s">
        <v>9</v>
      </c>
      <c r="G3832" s="7">
        <v>11387</v>
      </c>
    </row>
    <row r="3833" spans="1:7" ht="16.5" x14ac:dyDescent="0.3">
      <c r="A3833" s="5" t="s">
        <v>66</v>
      </c>
      <c r="B3833" s="5" t="s">
        <v>42</v>
      </c>
      <c r="C3833" s="6" t="s">
        <v>43</v>
      </c>
      <c r="D3833" s="5" t="s">
        <v>48</v>
      </c>
      <c r="E3833" s="5" t="s">
        <v>12</v>
      </c>
      <c r="F3833" s="5" t="s">
        <v>13</v>
      </c>
      <c r="G3833" s="7">
        <v>44175</v>
      </c>
    </row>
    <row r="3834" spans="1:7" ht="16.5" x14ac:dyDescent="0.3">
      <c r="A3834" s="5" t="s">
        <v>66</v>
      </c>
      <c r="B3834" s="5" t="s">
        <v>42</v>
      </c>
      <c r="C3834" s="6" t="s">
        <v>43</v>
      </c>
      <c r="D3834" s="5" t="s">
        <v>48</v>
      </c>
      <c r="E3834" s="5" t="s">
        <v>14</v>
      </c>
      <c r="F3834" s="5" t="s">
        <v>13</v>
      </c>
      <c r="G3834" s="7">
        <v>24448</v>
      </c>
    </row>
    <row r="3835" spans="1:7" ht="16.5" x14ac:dyDescent="0.3">
      <c r="A3835" s="5" t="s">
        <v>66</v>
      </c>
      <c r="B3835" s="5" t="s">
        <v>42</v>
      </c>
      <c r="C3835" s="6" t="s">
        <v>43</v>
      </c>
      <c r="D3835" s="5" t="s">
        <v>48</v>
      </c>
      <c r="E3835" s="5" t="s">
        <v>15</v>
      </c>
      <c r="F3835" s="5" t="s">
        <v>13</v>
      </c>
      <c r="G3835" s="7">
        <v>37608</v>
      </c>
    </row>
    <row r="3836" spans="1:7" ht="16.5" x14ac:dyDescent="0.3">
      <c r="A3836" s="5" t="s">
        <v>66</v>
      </c>
      <c r="B3836" s="5" t="s">
        <v>42</v>
      </c>
      <c r="C3836" s="6" t="s">
        <v>43</v>
      </c>
      <c r="D3836" s="5" t="s">
        <v>48</v>
      </c>
      <c r="E3836" s="5" t="s">
        <v>16</v>
      </c>
      <c r="F3836" s="5" t="s">
        <v>17</v>
      </c>
      <c r="G3836" s="7">
        <v>3902</v>
      </c>
    </row>
    <row r="3837" spans="1:7" ht="16.5" x14ac:dyDescent="0.3">
      <c r="A3837" s="5" t="s">
        <v>66</v>
      </c>
      <c r="B3837" s="5" t="s">
        <v>42</v>
      </c>
      <c r="C3837" s="6" t="s">
        <v>43</v>
      </c>
      <c r="D3837" s="5" t="s">
        <v>48</v>
      </c>
      <c r="E3837" s="5" t="s">
        <v>18</v>
      </c>
      <c r="F3837" s="5" t="s">
        <v>17</v>
      </c>
      <c r="G3837" s="7">
        <v>10736</v>
      </c>
    </row>
    <row r="3838" spans="1:7" ht="16.5" x14ac:dyDescent="0.3">
      <c r="A3838" s="5" t="s">
        <v>66</v>
      </c>
      <c r="B3838" s="5" t="s">
        <v>42</v>
      </c>
      <c r="C3838" s="6" t="s">
        <v>43</v>
      </c>
      <c r="D3838" s="5" t="s">
        <v>48</v>
      </c>
      <c r="E3838" s="5" t="s">
        <v>19</v>
      </c>
      <c r="F3838" s="5" t="s">
        <v>17</v>
      </c>
      <c r="G3838" s="7">
        <v>14992</v>
      </c>
    </row>
    <row r="3839" spans="1:7" ht="16.5" x14ac:dyDescent="0.3">
      <c r="A3839" s="5" t="s">
        <v>66</v>
      </c>
      <c r="B3839" s="5" t="s">
        <v>42</v>
      </c>
      <c r="C3839" s="6" t="s">
        <v>43</v>
      </c>
      <c r="D3839" s="5" t="s">
        <v>48</v>
      </c>
      <c r="E3839" s="5" t="s">
        <v>20</v>
      </c>
      <c r="F3839" s="5" t="s">
        <v>21</v>
      </c>
      <c r="G3839" s="7">
        <v>6588</v>
      </c>
    </row>
    <row r="3840" spans="1:7" ht="16.5" x14ac:dyDescent="0.3">
      <c r="A3840" s="5" t="s">
        <v>66</v>
      </c>
      <c r="B3840" s="5" t="s">
        <v>42</v>
      </c>
      <c r="C3840" s="6" t="s">
        <v>43</v>
      </c>
      <c r="D3840" s="5" t="s">
        <v>48</v>
      </c>
      <c r="E3840" s="5" t="s">
        <v>22</v>
      </c>
      <c r="F3840" s="5" t="s">
        <v>21</v>
      </c>
      <c r="G3840" s="7">
        <v>6573</v>
      </c>
    </row>
    <row r="3841" spans="1:7" ht="16.5" x14ac:dyDescent="0.3">
      <c r="A3841" s="5" t="s">
        <v>66</v>
      </c>
      <c r="B3841" s="5" t="s">
        <v>42</v>
      </c>
      <c r="C3841" s="6" t="s">
        <v>43</v>
      </c>
      <c r="D3841" s="5" t="s">
        <v>48</v>
      </c>
      <c r="E3841" s="5" t="s">
        <v>23</v>
      </c>
      <c r="F3841" s="5" t="s">
        <v>21</v>
      </c>
      <c r="G3841" s="7">
        <v>24561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workbookViewId="0">
      <selection activeCell="M6" sqref="M6"/>
    </sheetView>
  </sheetViews>
  <sheetFormatPr defaultRowHeight="15" x14ac:dyDescent="0.25"/>
  <cols>
    <col min="1" max="1" width="13.140625" customWidth="1"/>
    <col min="2" max="2" width="12" customWidth="1"/>
    <col min="3" max="3" width="15.140625" customWidth="1"/>
    <col min="4" max="4" width="9.7109375" customWidth="1"/>
    <col min="5" max="5" width="13.85546875" bestFit="1" customWidth="1"/>
    <col min="6" max="6" width="12.85546875" customWidth="1"/>
    <col min="7" max="7" width="10.140625" bestFit="1" customWidth="1"/>
    <col min="8" max="8" width="11.5703125" bestFit="1" customWidth="1"/>
  </cols>
  <sheetData>
    <row r="1" spans="1:9" x14ac:dyDescent="0.25">
      <c r="A1" s="8" t="s">
        <v>68</v>
      </c>
      <c r="B1" t="s">
        <v>67</v>
      </c>
      <c r="C1" s="36" t="s">
        <v>83</v>
      </c>
      <c r="E1" t="s">
        <v>78</v>
      </c>
      <c r="F1" t="s">
        <v>79</v>
      </c>
      <c r="G1" t="s">
        <v>77</v>
      </c>
      <c r="H1" t="s">
        <v>80</v>
      </c>
    </row>
    <row r="2" spans="1:9" x14ac:dyDescent="0.25">
      <c r="A2" s="9" t="s">
        <v>28</v>
      </c>
      <c r="B2" s="10">
        <v>1500306</v>
      </c>
      <c r="E2" t="str">
        <f t="shared" ref="E2:E5" si="0">A2</f>
        <v>Alex</v>
      </c>
      <c r="F2" s="10">
        <f>B2</f>
        <v>1500306</v>
      </c>
      <c r="G2" s="10">
        <f>IF(F2=MAX($F$2:$F$5),F2," ")</f>
        <v>1500306</v>
      </c>
      <c r="H2" s="20">
        <f>AVERAGE($F$2:$F$5)</f>
        <v>1313131.25</v>
      </c>
    </row>
    <row r="3" spans="1:9" x14ac:dyDescent="0.25">
      <c r="A3" s="9" t="s">
        <v>5</v>
      </c>
      <c r="B3" s="10">
        <v>1418550</v>
      </c>
      <c r="E3" t="str">
        <f t="shared" si="0"/>
        <v>cairo</v>
      </c>
      <c r="F3" s="10">
        <f t="shared" ref="F3:F5" si="1">B3</f>
        <v>1418550</v>
      </c>
      <c r="G3" s="10" t="str">
        <f t="shared" ref="G3:G5" si="2">IF(F3=MAX($F$2:$F$5),F3," ")</f>
        <v xml:space="preserve"> </v>
      </c>
      <c r="H3" s="20">
        <f t="shared" ref="H3:H5" si="3">AVERAGE($F$2:$F$5)</f>
        <v>1313131.25</v>
      </c>
    </row>
    <row r="4" spans="1:9" x14ac:dyDescent="0.25">
      <c r="A4" s="9" t="s">
        <v>42</v>
      </c>
      <c r="B4" s="10">
        <v>1353503</v>
      </c>
      <c r="E4" t="str">
        <f t="shared" si="0"/>
        <v>Delta</v>
      </c>
      <c r="F4" s="10">
        <f t="shared" si="1"/>
        <v>1353503</v>
      </c>
      <c r="G4" s="10" t="str">
        <f t="shared" si="2"/>
        <v xml:space="preserve"> </v>
      </c>
      <c r="H4" s="20">
        <f t="shared" si="3"/>
        <v>1313131.25</v>
      </c>
    </row>
    <row r="5" spans="1:9" x14ac:dyDescent="0.25">
      <c r="A5" s="9" t="s">
        <v>35</v>
      </c>
      <c r="B5" s="10">
        <v>980166</v>
      </c>
      <c r="E5" t="str">
        <f t="shared" si="0"/>
        <v>Upper Egypt</v>
      </c>
      <c r="F5" s="10">
        <f t="shared" si="1"/>
        <v>980166</v>
      </c>
      <c r="G5" s="10" t="str">
        <f t="shared" si="2"/>
        <v xml:space="preserve"> </v>
      </c>
      <c r="H5" s="20">
        <f t="shared" si="3"/>
        <v>1313131.25</v>
      </c>
    </row>
    <row r="6" spans="1:9" x14ac:dyDescent="0.25">
      <c r="A6" s="9" t="s">
        <v>69</v>
      </c>
      <c r="B6" s="10">
        <v>5252525</v>
      </c>
    </row>
    <row r="9" spans="1:9" x14ac:dyDescent="0.25">
      <c r="A9" s="37" t="s">
        <v>84</v>
      </c>
    </row>
    <row r="10" spans="1:9" x14ac:dyDescent="0.25">
      <c r="A10" s="8" t="s">
        <v>68</v>
      </c>
      <c r="B10" t="s">
        <v>67</v>
      </c>
      <c r="C10" t="s">
        <v>70</v>
      </c>
    </row>
    <row r="11" spans="1:9" x14ac:dyDescent="0.25">
      <c r="A11" s="9" t="s">
        <v>28</v>
      </c>
      <c r="B11" s="10">
        <v>1500306</v>
      </c>
      <c r="C11" s="11">
        <v>0.28563519450169206</v>
      </c>
      <c r="D11" s="12">
        <f>1-GETPIVOTDATA("Sum of sales2",$A$10,"Area","Alex")</f>
        <v>0.71436480549830794</v>
      </c>
      <c r="E11" s="12"/>
      <c r="F11" s="12">
        <f>GETPIVOTDATA("Sum of sales2",$A$10,"Area",A11)</f>
        <v>0.28563519450169206</v>
      </c>
      <c r="G11" s="21">
        <f>D11</f>
        <v>0.71436480549830794</v>
      </c>
      <c r="I11" t="s">
        <v>85</v>
      </c>
    </row>
    <row r="12" spans="1:9" x14ac:dyDescent="0.25">
      <c r="A12" s="9" t="s">
        <v>5</v>
      </c>
      <c r="B12" s="10">
        <v>1418550</v>
      </c>
      <c r="C12" s="11">
        <v>0.27007010913798601</v>
      </c>
      <c r="D12" s="12">
        <f>1-GETPIVOTDATA("Sum of sales2",$A$10,"Area","cairo")</f>
        <v>0.72992989086201399</v>
      </c>
      <c r="E12" s="12"/>
      <c r="F12" s="12">
        <f t="shared" ref="F12:F14" si="4">GETPIVOTDATA("Sum of sales2",$A$10,"Area",A12)</f>
        <v>0.27007010913798601</v>
      </c>
      <c r="G12" s="21">
        <f t="shared" ref="G12:G14" si="5">D12</f>
        <v>0.72992989086201399</v>
      </c>
      <c r="I12" t="s">
        <v>86</v>
      </c>
    </row>
    <row r="13" spans="1:9" x14ac:dyDescent="0.25">
      <c r="A13" s="9" t="s">
        <v>42</v>
      </c>
      <c r="B13" s="10">
        <v>1353503</v>
      </c>
      <c r="C13" s="11">
        <v>0.25768616046568077</v>
      </c>
      <c r="D13" s="12">
        <f>1-GETPIVOTDATA("Sum of sales2",$A$10,"Area","Delta")</f>
        <v>0.74231383953431918</v>
      </c>
      <c r="E13" s="12"/>
      <c r="F13" s="12">
        <f t="shared" si="4"/>
        <v>0.25768616046568077</v>
      </c>
      <c r="G13" s="21">
        <f t="shared" si="5"/>
        <v>0.74231383953431918</v>
      </c>
      <c r="I13" t="s">
        <v>87</v>
      </c>
    </row>
    <row r="14" spans="1:9" x14ac:dyDescent="0.25">
      <c r="A14" s="9" t="s">
        <v>35</v>
      </c>
      <c r="B14" s="10">
        <v>980166</v>
      </c>
      <c r="C14" s="11">
        <v>0.18660853589464116</v>
      </c>
      <c r="D14" s="12">
        <f>1-GETPIVOTDATA("Sum of sales2",$A$10,"Area","Upper Egypt")</f>
        <v>0.81339146410535879</v>
      </c>
      <c r="E14" s="12"/>
      <c r="F14" s="12">
        <f t="shared" si="4"/>
        <v>0.18660853589464116</v>
      </c>
      <c r="G14" s="21">
        <f t="shared" si="5"/>
        <v>0.81339146410535879</v>
      </c>
      <c r="I14" t="s">
        <v>88</v>
      </c>
    </row>
    <row r="15" spans="1:9" x14ac:dyDescent="0.25">
      <c r="A15" s="9" t="s">
        <v>69</v>
      </c>
      <c r="B15" s="10">
        <v>5252525</v>
      </c>
      <c r="C15" s="11">
        <v>1</v>
      </c>
      <c r="I15" t="s">
        <v>89</v>
      </c>
    </row>
    <row r="18" spans="1:2" x14ac:dyDescent="0.25">
      <c r="A18" s="8" t="s">
        <v>68</v>
      </c>
      <c r="B18" t="s">
        <v>67</v>
      </c>
    </row>
    <row r="19" spans="1:2" x14ac:dyDescent="0.25">
      <c r="A19" s="9" t="s">
        <v>9</v>
      </c>
      <c r="B19" s="10">
        <v>1216545</v>
      </c>
    </row>
    <row r="20" spans="1:2" x14ac:dyDescent="0.25">
      <c r="A20" s="9" t="s">
        <v>13</v>
      </c>
      <c r="B20" s="10">
        <v>1376994</v>
      </c>
    </row>
    <row r="21" spans="1:2" x14ac:dyDescent="0.25">
      <c r="A21" s="9" t="s">
        <v>17</v>
      </c>
      <c r="B21" s="10">
        <v>1336419</v>
      </c>
    </row>
    <row r="22" spans="1:2" x14ac:dyDescent="0.25">
      <c r="A22" s="9" t="s">
        <v>21</v>
      </c>
      <c r="B22" s="10">
        <v>1322567</v>
      </c>
    </row>
    <row r="23" spans="1:2" x14ac:dyDescent="0.25">
      <c r="A23" s="9" t="s">
        <v>69</v>
      </c>
      <c r="B23" s="10">
        <v>5252525</v>
      </c>
    </row>
    <row r="25" spans="1:2" x14ac:dyDescent="0.25">
      <c r="A25" s="8" t="s">
        <v>68</v>
      </c>
      <c r="B25" t="s">
        <v>67</v>
      </c>
    </row>
    <row r="26" spans="1:2" x14ac:dyDescent="0.25">
      <c r="A26" s="9" t="s">
        <v>8</v>
      </c>
      <c r="B26" s="10">
        <v>396782</v>
      </c>
    </row>
    <row r="27" spans="1:2" x14ac:dyDescent="0.25">
      <c r="A27" s="9" t="s">
        <v>10</v>
      </c>
      <c r="B27" s="10">
        <v>360527</v>
      </c>
    </row>
    <row r="28" spans="1:2" x14ac:dyDescent="0.25">
      <c r="A28" s="9" t="s">
        <v>11</v>
      </c>
      <c r="B28" s="10">
        <v>459236</v>
      </c>
    </row>
    <row r="29" spans="1:2" x14ac:dyDescent="0.25">
      <c r="A29" s="9" t="s">
        <v>12</v>
      </c>
      <c r="B29" s="10">
        <v>402973</v>
      </c>
    </row>
    <row r="30" spans="1:2" x14ac:dyDescent="0.25">
      <c r="A30" s="9" t="s">
        <v>14</v>
      </c>
      <c r="B30" s="10">
        <v>461217</v>
      </c>
    </row>
    <row r="31" spans="1:2" x14ac:dyDescent="0.25">
      <c r="A31" s="9" t="s">
        <v>15</v>
      </c>
      <c r="B31" s="10">
        <v>512804</v>
      </c>
    </row>
    <row r="32" spans="1:2" x14ac:dyDescent="0.25">
      <c r="A32" s="9" t="s">
        <v>16</v>
      </c>
      <c r="B32" s="10">
        <v>435422</v>
      </c>
    </row>
    <row r="33" spans="1:2" x14ac:dyDescent="0.25">
      <c r="A33" s="9" t="s">
        <v>18</v>
      </c>
      <c r="B33" s="10">
        <v>492108</v>
      </c>
    </row>
    <row r="34" spans="1:2" x14ac:dyDescent="0.25">
      <c r="A34" s="9" t="s">
        <v>19</v>
      </c>
      <c r="B34" s="10">
        <v>408889</v>
      </c>
    </row>
    <row r="35" spans="1:2" x14ac:dyDescent="0.25">
      <c r="A35" s="9" t="s">
        <v>20</v>
      </c>
      <c r="B35" s="10">
        <v>386422</v>
      </c>
    </row>
    <row r="36" spans="1:2" x14ac:dyDescent="0.25">
      <c r="A36" s="9" t="s">
        <v>22</v>
      </c>
      <c r="B36" s="10">
        <v>454306</v>
      </c>
    </row>
    <row r="37" spans="1:2" x14ac:dyDescent="0.25">
      <c r="A37" s="9" t="s">
        <v>23</v>
      </c>
      <c r="B37" s="10">
        <v>481839</v>
      </c>
    </row>
    <row r="38" spans="1:2" x14ac:dyDescent="0.25">
      <c r="A38" s="9" t="s">
        <v>69</v>
      </c>
      <c r="B38" s="10">
        <v>5252525</v>
      </c>
    </row>
    <row r="41" spans="1:2" x14ac:dyDescent="0.25">
      <c r="A41" s="8" t="s">
        <v>68</v>
      </c>
      <c r="B41" t="s">
        <v>67</v>
      </c>
    </row>
    <row r="42" spans="1:2" x14ac:dyDescent="0.25">
      <c r="A42" s="9" t="s">
        <v>31</v>
      </c>
      <c r="B42" s="10">
        <v>393739</v>
      </c>
    </row>
    <row r="43" spans="1:2" x14ac:dyDescent="0.25">
      <c r="A43" s="9" t="s">
        <v>46</v>
      </c>
      <c r="B43" s="10">
        <v>323693</v>
      </c>
    </row>
    <row r="44" spans="1:2" x14ac:dyDescent="0.25">
      <c r="A44" s="9" t="s">
        <v>27</v>
      </c>
      <c r="B44" s="10">
        <v>320909</v>
      </c>
    </row>
    <row r="45" spans="1:2" x14ac:dyDescent="0.25">
      <c r="A45" s="9" t="s">
        <v>30</v>
      </c>
      <c r="B45" s="10">
        <v>316975</v>
      </c>
    </row>
    <row r="46" spans="1:2" x14ac:dyDescent="0.25">
      <c r="A46" s="9" t="s">
        <v>44</v>
      </c>
      <c r="B46" s="10">
        <v>316054</v>
      </c>
    </row>
    <row r="47" spans="1:2" x14ac:dyDescent="0.25">
      <c r="A47" s="9" t="s">
        <v>26</v>
      </c>
      <c r="B47" s="10">
        <v>299535</v>
      </c>
    </row>
    <row r="48" spans="1:2" x14ac:dyDescent="0.25">
      <c r="A48" s="9" t="s">
        <v>7</v>
      </c>
      <c r="B48" s="10">
        <v>282500</v>
      </c>
    </row>
    <row r="49" spans="1:2" x14ac:dyDescent="0.25">
      <c r="A49" s="9" t="s">
        <v>32</v>
      </c>
      <c r="B49" s="10">
        <v>282091</v>
      </c>
    </row>
    <row r="50" spans="1:2" x14ac:dyDescent="0.25">
      <c r="A50" s="9" t="s">
        <v>34</v>
      </c>
      <c r="B50" s="10">
        <v>267783</v>
      </c>
    </row>
    <row r="51" spans="1:2" x14ac:dyDescent="0.25">
      <c r="A51" s="9" t="s">
        <v>24</v>
      </c>
      <c r="B51" s="10">
        <v>262694</v>
      </c>
    </row>
    <row r="52" spans="1:2" x14ac:dyDescent="0.25">
      <c r="A52" s="9" t="s">
        <v>47</v>
      </c>
      <c r="B52" s="10">
        <v>261585</v>
      </c>
    </row>
    <row r="53" spans="1:2" x14ac:dyDescent="0.25">
      <c r="A53" s="9" t="s">
        <v>25</v>
      </c>
      <c r="B53" s="10">
        <v>252912</v>
      </c>
    </row>
    <row r="54" spans="1:2" x14ac:dyDescent="0.25">
      <c r="A54" s="9" t="s">
        <v>48</v>
      </c>
      <c r="B54" s="10">
        <v>240891</v>
      </c>
    </row>
    <row r="55" spans="1:2" x14ac:dyDescent="0.25">
      <c r="A55" s="9" t="s">
        <v>33</v>
      </c>
      <c r="B55" s="10">
        <v>239718</v>
      </c>
    </row>
    <row r="56" spans="1:2" x14ac:dyDescent="0.25">
      <c r="A56" s="9" t="s">
        <v>39</v>
      </c>
      <c r="B56" s="10">
        <v>231450</v>
      </c>
    </row>
    <row r="57" spans="1:2" x14ac:dyDescent="0.25">
      <c r="A57" s="9" t="s">
        <v>45</v>
      </c>
      <c r="B57" s="10">
        <v>211280</v>
      </c>
    </row>
    <row r="58" spans="1:2" x14ac:dyDescent="0.25">
      <c r="A58" s="9" t="s">
        <v>40</v>
      </c>
      <c r="B58" s="10">
        <v>202441</v>
      </c>
    </row>
    <row r="59" spans="1:2" x14ac:dyDescent="0.25">
      <c r="A59" s="9" t="s">
        <v>38</v>
      </c>
      <c r="B59" s="10">
        <v>200755</v>
      </c>
    </row>
    <row r="60" spans="1:2" x14ac:dyDescent="0.25">
      <c r="A60" s="9" t="s">
        <v>41</v>
      </c>
      <c r="B60" s="10">
        <v>187842</v>
      </c>
    </row>
    <row r="61" spans="1:2" x14ac:dyDescent="0.25">
      <c r="A61" s="9" t="s">
        <v>37</v>
      </c>
      <c r="B61" s="10">
        <v>157678</v>
      </c>
    </row>
    <row r="62" spans="1:2" x14ac:dyDescent="0.25">
      <c r="A62" s="9" t="s">
        <v>69</v>
      </c>
      <c r="B62" s="10">
        <v>5252525</v>
      </c>
    </row>
    <row r="65" spans="1:5" x14ac:dyDescent="0.25">
      <c r="B65" s="8" t="s">
        <v>74</v>
      </c>
    </row>
    <row r="66" spans="1:5" x14ac:dyDescent="0.25">
      <c r="B66" t="s">
        <v>6</v>
      </c>
      <c r="C66" t="s">
        <v>29</v>
      </c>
      <c r="D66" t="s">
        <v>43</v>
      </c>
      <c r="E66" t="s">
        <v>36</v>
      </c>
    </row>
    <row r="67" spans="1:5" x14ac:dyDescent="0.25">
      <c r="A67" t="s">
        <v>67</v>
      </c>
      <c r="B67" s="10">
        <v>1418550</v>
      </c>
      <c r="C67" s="10">
        <v>1500306</v>
      </c>
      <c r="D67" s="10">
        <v>1353503</v>
      </c>
      <c r="E67" s="10">
        <v>980166</v>
      </c>
    </row>
    <row r="72" spans="1:5" x14ac:dyDescent="0.25">
      <c r="A72" s="8" t="s">
        <v>68</v>
      </c>
      <c r="B72" t="s">
        <v>67</v>
      </c>
    </row>
    <row r="73" spans="1:5" x14ac:dyDescent="0.25">
      <c r="A73" s="9" t="s">
        <v>63</v>
      </c>
      <c r="B73" s="10">
        <v>5252525</v>
      </c>
    </row>
    <row r="74" spans="1:5" x14ac:dyDescent="0.25">
      <c r="A74" s="9" t="s">
        <v>69</v>
      </c>
      <c r="B74" s="10">
        <v>5252525</v>
      </c>
    </row>
  </sheetData>
  <pageMargins left="0.7" right="0.7" top="0.75" bottom="0.75" header="0.3" footer="0.3"/>
  <pageSetup paperSize="9"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activeCell="E4" sqref="E4"/>
    </sheetView>
  </sheetViews>
  <sheetFormatPr defaultRowHeight="15" x14ac:dyDescent="0.25"/>
  <cols>
    <col min="1" max="1" width="12.28515625" customWidth="1"/>
    <col min="2" max="2" width="24.42578125" customWidth="1"/>
    <col min="4" max="4" width="16.85546875" customWidth="1"/>
  </cols>
  <sheetData>
    <row r="1" spans="1:13" x14ac:dyDescent="0.25">
      <c r="A1" t="s">
        <v>81</v>
      </c>
    </row>
    <row r="2" spans="1:13" ht="93" customHeight="1" x14ac:dyDescent="0.25">
      <c r="A2" t="s">
        <v>58</v>
      </c>
      <c r="E2" s="38"/>
      <c r="F2" s="38"/>
      <c r="G2" s="38"/>
      <c r="H2" s="38"/>
      <c r="J2" s="38">
        <f ca="1">INDIRECT(cal!$A$90)</f>
        <v>0</v>
      </c>
      <c r="K2" s="38"/>
      <c r="L2" s="38"/>
      <c r="M2" s="38"/>
    </row>
    <row r="3" spans="1:13" ht="93" customHeight="1" x14ac:dyDescent="0.25">
      <c r="A3" t="s">
        <v>62</v>
      </c>
      <c r="E3" s="38" t="s">
        <v>99</v>
      </c>
      <c r="F3" s="38"/>
      <c r="G3" s="38"/>
      <c r="H3" s="38"/>
    </row>
    <row r="4" spans="1:13" ht="93" customHeight="1" x14ac:dyDescent="0.25">
      <c r="A4" t="s">
        <v>57</v>
      </c>
    </row>
    <row r="5" spans="1:13" ht="93" customHeight="1" x14ac:dyDescent="0.25">
      <c r="A5" t="s">
        <v>66</v>
      </c>
    </row>
    <row r="6" spans="1:13" ht="93" customHeight="1" x14ac:dyDescent="0.25">
      <c r="A6" t="s">
        <v>59</v>
      </c>
    </row>
    <row r="7" spans="1:13" ht="93" customHeight="1" x14ac:dyDescent="0.25">
      <c r="A7" t="s">
        <v>53</v>
      </c>
    </row>
    <row r="8" spans="1:13" ht="93" customHeight="1" x14ac:dyDescent="0.25">
      <c r="A8" t="s">
        <v>60</v>
      </c>
    </row>
    <row r="9" spans="1:13" ht="93" customHeight="1" x14ac:dyDescent="0.25">
      <c r="A9" t="s">
        <v>52</v>
      </c>
    </row>
    <row r="10" spans="1:13" ht="93" customHeight="1" x14ac:dyDescent="0.25">
      <c r="A10" t="s">
        <v>65</v>
      </c>
    </row>
    <row r="11" spans="1:13" ht="93" customHeight="1" x14ac:dyDescent="0.25">
      <c r="A11" t="s">
        <v>63</v>
      </c>
    </row>
    <row r="12" spans="1:13" ht="93" customHeight="1" x14ac:dyDescent="0.25"/>
    <row r="13" spans="1:13" ht="93" customHeight="1" x14ac:dyDescent="0.25"/>
    <row r="14" spans="1:13" ht="93" customHeight="1" x14ac:dyDescent="0.25"/>
    <row r="15" spans="1:13" ht="93" customHeight="1" x14ac:dyDescent="0.25"/>
    <row r="16" spans="1:13" ht="93" customHeight="1" x14ac:dyDescent="0.25"/>
    <row r="17" ht="93" customHeight="1" x14ac:dyDescent="0.25"/>
    <row r="18" ht="93" customHeight="1" x14ac:dyDescent="0.25"/>
    <row r="19" ht="93" customHeight="1" x14ac:dyDescent="0.25"/>
    <row r="20" ht="93" customHeight="1" x14ac:dyDescent="0.25"/>
    <row r="21" ht="93" customHeight="1" x14ac:dyDescent="0.25"/>
    <row r="22" ht="93" customHeight="1" x14ac:dyDescent="0.25"/>
  </sheetData>
  <mergeCells count="3">
    <mergeCell ref="E2:H2"/>
    <mergeCell ref="E3:H3"/>
    <mergeCell ref="J2:M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M19"/>
  <sheetViews>
    <sheetView showGridLines="0" workbookViewId="0">
      <selection activeCell="L12" sqref="L12"/>
    </sheetView>
  </sheetViews>
  <sheetFormatPr defaultRowHeight="15" x14ac:dyDescent="0.25"/>
  <cols>
    <col min="6" max="6" width="10.7109375" customWidth="1"/>
    <col min="7" max="7" width="3.140625" customWidth="1"/>
    <col min="8" max="8" width="12.42578125" bestFit="1" customWidth="1"/>
    <col min="9" max="9" width="11.28515625" customWidth="1"/>
    <col min="10" max="10" width="5.85546875" customWidth="1"/>
  </cols>
  <sheetData>
    <row r="4" spans="3:13" ht="18" x14ac:dyDescent="0.25">
      <c r="C4" t="s">
        <v>82</v>
      </c>
      <c r="F4" s="25"/>
      <c r="G4" s="26"/>
      <c r="H4" s="27"/>
      <c r="I4" s="26"/>
    </row>
    <row r="5" spans="3:13" ht="18" x14ac:dyDescent="0.25">
      <c r="F5" s="28"/>
      <c r="G5" s="29"/>
      <c r="H5" s="30"/>
      <c r="I5" s="26"/>
    </row>
    <row r="6" spans="3:13" x14ac:dyDescent="0.25">
      <c r="F6" s="26"/>
      <c r="G6" s="26"/>
      <c r="H6" s="26"/>
      <c r="I6" s="26"/>
    </row>
    <row r="7" spans="3:13" ht="18" x14ac:dyDescent="0.25">
      <c r="F7" s="25"/>
      <c r="G7" s="26"/>
      <c r="H7" s="31"/>
      <c r="I7" s="26"/>
    </row>
    <row r="8" spans="3:13" ht="18" x14ac:dyDescent="0.25">
      <c r="F8" s="32"/>
      <c r="G8" s="33"/>
      <c r="H8" s="34"/>
      <c r="I8" s="26"/>
    </row>
    <row r="9" spans="3:13" x14ac:dyDescent="0.25">
      <c r="M9" t="s">
        <v>71</v>
      </c>
    </row>
    <row r="16" spans="3:13" ht="20.25" customHeight="1" x14ac:dyDescent="0.25"/>
    <row r="17" spans="1:10" ht="15.75" x14ac:dyDescent="0.3">
      <c r="A17" s="16" t="s">
        <v>75</v>
      </c>
      <c r="B17" s="14" t="s">
        <v>72</v>
      </c>
      <c r="C17" s="17">
        <f>MAX(Calculation!$B$19:$B$22)</f>
        <v>1376994</v>
      </c>
      <c r="D17" s="18" t="str">
        <f>INDEX(Calculation!$A$19:$A$22,MATCH(Dashboard!$C$17,Calculation!$B$19:$B$22,0))</f>
        <v>Q2</v>
      </c>
      <c r="F17" s="16" t="s">
        <v>75</v>
      </c>
      <c r="G17" s="14" t="s">
        <v>72</v>
      </c>
      <c r="H17" s="24" t="str">
        <f>INDEX(Calculation!A2:A5,MATCH(Dashboard!I17,Calculation!B2:B5,0))</f>
        <v>Alex</v>
      </c>
      <c r="I17" s="35">
        <f>MAX(Calculation!B2:B5)</f>
        <v>1500306</v>
      </c>
      <c r="J17" s="23">
        <f>I17/GETPIVOTDATA("sales",Calculation!$A$1)</f>
        <v>0.28563519450169206</v>
      </c>
    </row>
    <row r="18" spans="1:10" ht="15.75" x14ac:dyDescent="0.3">
      <c r="A18" s="16" t="s">
        <v>76</v>
      </c>
      <c r="B18" s="15" t="s">
        <v>73</v>
      </c>
      <c r="C18" s="17">
        <f>MIN(Calculation!$B$19:$B$22)</f>
        <v>1216545</v>
      </c>
      <c r="D18" s="19" t="str">
        <f>INDEX(Calculation!$A$19:$A$22,MATCH(Dashboard!$C$18,Calculation!$B$19:$B$22,0))</f>
        <v>Q1</v>
      </c>
      <c r="F18" s="16" t="s">
        <v>76</v>
      </c>
      <c r="G18" s="15" t="s">
        <v>73</v>
      </c>
      <c r="H18" s="22" t="str">
        <f>INDEX(Calculation!A2:A5,MATCH(Dashboard!I18,Calculation!B2:B5,0))</f>
        <v>Upper Egypt</v>
      </c>
      <c r="I18" s="35">
        <f>MIN(Calculation!B2:B5)</f>
        <v>980166</v>
      </c>
      <c r="J18" s="13">
        <f>I18/GETPIVOTDATA("sales",Calculation!$A$1)</f>
        <v>0.18660853589464116</v>
      </c>
    </row>
    <row r="19" spans="1:10" x14ac:dyDescent="0.25">
      <c r="G19" s="10"/>
      <c r="H19" s="21"/>
    </row>
  </sheetData>
  <sheetProtection selectLockedCells="1" selectUnlockedCells="1"/>
  <pageMargins left="0.7" right="0.7" top="0.75" bottom="0.75"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opLeftCell="A72" workbookViewId="0">
      <selection activeCell="A90" sqref="A90"/>
      <pivotSelection pane="bottomRight" showHeader="1" activeRow="89" click="1" r:id="rId1">
        <pivotArea dataOnly="0" labelOnly="1" fieldPosition="0">
          <references count="1">
            <reference field="0" count="0"/>
          </references>
        </pivotArea>
      </pivotSelection>
    </sheetView>
  </sheetViews>
  <sheetFormatPr defaultRowHeight="15" x14ac:dyDescent="0.25"/>
  <cols>
    <col min="1" max="1" width="12" customWidth="1"/>
    <col min="2" max="2" width="17" customWidth="1"/>
    <col min="3" max="3" width="15.140625" customWidth="1"/>
    <col min="4" max="4" width="9.7109375" bestFit="1" customWidth="1"/>
    <col min="5" max="5" width="13.85546875" customWidth="1"/>
    <col min="6" max="6" width="11.28515625" customWidth="1"/>
    <col min="7" max="7" width="12.42578125" customWidth="1"/>
    <col min="8" max="8" width="11.5703125" bestFit="1" customWidth="1"/>
  </cols>
  <sheetData>
    <row r="1" spans="1:8" x14ac:dyDescent="0.25">
      <c r="A1" s="39" t="s">
        <v>90</v>
      </c>
      <c r="B1" s="39"/>
      <c r="C1" s="39"/>
      <c r="D1" s="39"/>
      <c r="E1" s="39"/>
    </row>
    <row r="4" spans="1:8" x14ac:dyDescent="0.25">
      <c r="A4" s="8" t="s">
        <v>68</v>
      </c>
      <c r="B4" t="s">
        <v>67</v>
      </c>
      <c r="E4" t="s">
        <v>78</v>
      </c>
      <c r="F4" t="s">
        <v>79</v>
      </c>
      <c r="G4" t="s">
        <v>77</v>
      </c>
      <c r="H4" t="s">
        <v>91</v>
      </c>
    </row>
    <row r="5" spans="1:8" x14ac:dyDescent="0.25">
      <c r="A5" s="9" t="s">
        <v>28</v>
      </c>
      <c r="B5" s="10">
        <v>1403131</v>
      </c>
      <c r="E5" t="str">
        <f>A5</f>
        <v>Alex</v>
      </c>
      <c r="F5" s="41">
        <f>GETPIVOTDATA("sales",$A$4,"Area",E5)</f>
        <v>1403131</v>
      </c>
      <c r="H5" s="20">
        <f>AVERAGE($F$5:$F$8)</f>
        <v>1368535.75</v>
      </c>
    </row>
    <row r="6" spans="1:8" x14ac:dyDescent="0.25">
      <c r="A6" s="9" t="s">
        <v>5</v>
      </c>
      <c r="B6" s="10">
        <v>1644240</v>
      </c>
      <c r="E6" t="str">
        <f t="shared" ref="E6:E8" si="0">A6</f>
        <v>cairo</v>
      </c>
      <c r="F6" s="41">
        <f t="shared" ref="F6:F8" si="1">GETPIVOTDATA("sales",$A$4,"Area",E6)</f>
        <v>1644240</v>
      </c>
      <c r="G6" s="20">
        <f t="shared" ref="G6:G8" si="2">IF(F6=MAX($F$5:$F$8),F6," ")</f>
        <v>1644240</v>
      </c>
      <c r="H6" s="20">
        <f t="shared" ref="H6:H8" si="3">AVERAGE($F$5:$F$8)</f>
        <v>1368535.75</v>
      </c>
    </row>
    <row r="7" spans="1:8" x14ac:dyDescent="0.25">
      <c r="A7" s="9" t="s">
        <v>42</v>
      </c>
      <c r="B7" s="10">
        <v>1465531</v>
      </c>
      <c r="E7" t="str">
        <f t="shared" si="0"/>
        <v>Delta</v>
      </c>
      <c r="F7" s="41">
        <f t="shared" si="1"/>
        <v>1465531</v>
      </c>
      <c r="G7" s="20" t="str">
        <f t="shared" si="2"/>
        <v xml:space="preserve"> </v>
      </c>
      <c r="H7" s="20">
        <f t="shared" si="3"/>
        <v>1368535.75</v>
      </c>
    </row>
    <row r="8" spans="1:8" x14ac:dyDescent="0.25">
      <c r="A8" s="9" t="s">
        <v>35</v>
      </c>
      <c r="B8" s="10">
        <v>961241</v>
      </c>
      <c r="E8" t="str">
        <f t="shared" si="0"/>
        <v>Upper Egypt</v>
      </c>
      <c r="F8" s="41">
        <f t="shared" si="1"/>
        <v>961241</v>
      </c>
      <c r="G8" s="20" t="str">
        <f t="shared" si="2"/>
        <v xml:space="preserve"> </v>
      </c>
      <c r="H8" s="20">
        <f t="shared" si="3"/>
        <v>1368535.75</v>
      </c>
    </row>
    <row r="9" spans="1:8" x14ac:dyDescent="0.25">
      <c r="A9" s="9" t="s">
        <v>69</v>
      </c>
      <c r="B9" s="10">
        <v>5474143</v>
      </c>
    </row>
    <row r="14" spans="1:8" x14ac:dyDescent="0.25">
      <c r="A14" s="36" t="s">
        <v>92</v>
      </c>
      <c r="B14" s="36"/>
      <c r="C14" s="36"/>
      <c r="D14" s="36"/>
      <c r="E14" s="36"/>
    </row>
    <row r="16" spans="1:8" x14ac:dyDescent="0.25">
      <c r="A16" s="8" t="s">
        <v>68</v>
      </c>
      <c r="B16" t="s">
        <v>67</v>
      </c>
      <c r="C16" t="s">
        <v>70</v>
      </c>
    </row>
    <row r="17" spans="1:6" x14ac:dyDescent="0.25">
      <c r="A17" s="9" t="s">
        <v>28</v>
      </c>
      <c r="B17" s="10">
        <v>1403131</v>
      </c>
      <c r="C17" s="11">
        <v>0.25631975635272958</v>
      </c>
      <c r="D17" t="s">
        <v>28</v>
      </c>
      <c r="E17" s="42">
        <f>GETPIVOTDATA("Sum of sales2",$A$16,"Area",D17)</f>
        <v>0.25631975635272958</v>
      </c>
      <c r="F17" s="43">
        <f>1-E17</f>
        <v>0.74368024364727048</v>
      </c>
    </row>
    <row r="18" spans="1:6" x14ac:dyDescent="0.25">
      <c r="A18" s="9" t="s">
        <v>5</v>
      </c>
      <c r="B18" s="10">
        <v>1644240</v>
      </c>
      <c r="C18" s="11">
        <v>0.30036482422910765</v>
      </c>
      <c r="D18" t="s">
        <v>5</v>
      </c>
      <c r="E18" s="42">
        <f t="shared" ref="E18:E20" si="4">GETPIVOTDATA("Sum of sales2",$A$16,"Area",D18)</f>
        <v>0.30036482422910765</v>
      </c>
      <c r="F18" s="43">
        <f t="shared" ref="F18:F20" si="5">1-E18</f>
        <v>0.69963517577089229</v>
      </c>
    </row>
    <row r="19" spans="1:6" x14ac:dyDescent="0.25">
      <c r="A19" s="9" t="s">
        <v>42</v>
      </c>
      <c r="B19" s="10">
        <v>1465531</v>
      </c>
      <c r="C19" s="11">
        <v>0.26771880091550404</v>
      </c>
      <c r="D19" t="s">
        <v>42</v>
      </c>
      <c r="E19" s="42">
        <f t="shared" si="4"/>
        <v>0.26771880091550404</v>
      </c>
      <c r="F19" s="43">
        <f t="shared" si="5"/>
        <v>0.73228119908449596</v>
      </c>
    </row>
    <row r="20" spans="1:6" x14ac:dyDescent="0.25">
      <c r="A20" s="9" t="s">
        <v>35</v>
      </c>
      <c r="B20" s="10">
        <v>961241</v>
      </c>
      <c r="C20" s="11">
        <v>0.17559661850265879</v>
      </c>
      <c r="D20" t="s">
        <v>35</v>
      </c>
      <c r="E20" s="42">
        <f t="shared" si="4"/>
        <v>0.17559661850265879</v>
      </c>
      <c r="F20" s="43">
        <f t="shared" si="5"/>
        <v>0.82440338149734127</v>
      </c>
    </row>
    <row r="21" spans="1:6" x14ac:dyDescent="0.25">
      <c r="A21" s="9" t="s">
        <v>69</v>
      </c>
      <c r="B21" s="10">
        <v>5474143</v>
      </c>
      <c r="C21" s="11">
        <v>1</v>
      </c>
    </row>
    <row r="25" spans="1:6" x14ac:dyDescent="0.25">
      <c r="A25" s="36" t="s">
        <v>95</v>
      </c>
      <c r="B25" s="36"/>
      <c r="C25" s="36"/>
      <c r="D25" s="36"/>
    </row>
    <row r="27" spans="1:6" x14ac:dyDescent="0.25">
      <c r="A27" s="8" t="s">
        <v>68</v>
      </c>
      <c r="B27" t="s">
        <v>67</v>
      </c>
    </row>
    <row r="28" spans="1:6" x14ac:dyDescent="0.25">
      <c r="A28" s="9" t="s">
        <v>9</v>
      </c>
      <c r="B28" s="10">
        <v>1386247</v>
      </c>
    </row>
    <row r="29" spans="1:6" x14ac:dyDescent="0.25">
      <c r="A29" s="9" t="s">
        <v>13</v>
      </c>
      <c r="B29" s="10">
        <v>1286829</v>
      </c>
    </row>
    <row r="30" spans="1:6" x14ac:dyDescent="0.25">
      <c r="A30" s="9" t="s">
        <v>17</v>
      </c>
      <c r="B30" s="10">
        <v>1315522</v>
      </c>
    </row>
    <row r="31" spans="1:6" x14ac:dyDescent="0.25">
      <c r="A31" s="9" t="s">
        <v>21</v>
      </c>
      <c r="B31" s="10">
        <v>1485545</v>
      </c>
    </row>
    <row r="32" spans="1:6" x14ac:dyDescent="0.25">
      <c r="A32" s="9" t="s">
        <v>69</v>
      </c>
      <c r="B32" s="10">
        <v>5474143</v>
      </c>
    </row>
    <row r="35" spans="1:4" x14ac:dyDescent="0.25">
      <c r="A35" s="36" t="s">
        <v>96</v>
      </c>
      <c r="B35" s="36"/>
      <c r="C35" s="36"/>
      <c r="D35" s="36"/>
    </row>
    <row r="37" spans="1:4" x14ac:dyDescent="0.25">
      <c r="A37" s="8" t="s">
        <v>68</v>
      </c>
      <c r="B37" t="s">
        <v>67</v>
      </c>
    </row>
    <row r="38" spans="1:4" x14ac:dyDescent="0.25">
      <c r="A38" s="9" t="s">
        <v>8</v>
      </c>
      <c r="B38" s="40">
        <v>499537</v>
      </c>
    </row>
    <row r="39" spans="1:4" x14ac:dyDescent="0.25">
      <c r="A39" s="9" t="s">
        <v>10</v>
      </c>
      <c r="B39" s="40">
        <v>367919</v>
      </c>
    </row>
    <row r="40" spans="1:4" x14ac:dyDescent="0.25">
      <c r="A40" s="9" t="s">
        <v>11</v>
      </c>
      <c r="B40" s="40">
        <v>518791</v>
      </c>
    </row>
    <row r="41" spans="1:4" x14ac:dyDescent="0.25">
      <c r="A41" s="9" t="s">
        <v>12</v>
      </c>
      <c r="B41" s="40">
        <v>350433</v>
      </c>
    </row>
    <row r="42" spans="1:4" x14ac:dyDescent="0.25">
      <c r="A42" s="9" t="s">
        <v>14</v>
      </c>
      <c r="B42" s="40">
        <v>434462</v>
      </c>
    </row>
    <row r="43" spans="1:4" x14ac:dyDescent="0.25">
      <c r="A43" s="9" t="s">
        <v>15</v>
      </c>
      <c r="B43" s="40">
        <v>501934</v>
      </c>
    </row>
    <row r="44" spans="1:4" x14ac:dyDescent="0.25">
      <c r="A44" s="9" t="s">
        <v>16</v>
      </c>
      <c r="B44" s="40">
        <v>474268</v>
      </c>
    </row>
    <row r="45" spans="1:4" x14ac:dyDescent="0.25">
      <c r="A45" s="9" t="s">
        <v>18</v>
      </c>
      <c r="B45" s="40">
        <v>366356</v>
      </c>
    </row>
    <row r="46" spans="1:4" x14ac:dyDescent="0.25">
      <c r="A46" s="9" t="s">
        <v>19</v>
      </c>
      <c r="B46" s="40">
        <v>474898</v>
      </c>
    </row>
    <row r="47" spans="1:4" x14ac:dyDescent="0.25">
      <c r="A47" s="9" t="s">
        <v>20</v>
      </c>
      <c r="B47" s="40">
        <v>487033</v>
      </c>
    </row>
    <row r="48" spans="1:4" x14ac:dyDescent="0.25">
      <c r="A48" s="9" t="s">
        <v>22</v>
      </c>
      <c r="B48" s="40">
        <v>481875</v>
      </c>
    </row>
    <row r="49" spans="1:5" x14ac:dyDescent="0.25">
      <c r="A49" s="9" t="s">
        <v>23</v>
      </c>
      <c r="B49" s="40">
        <v>516637</v>
      </c>
    </row>
    <row r="50" spans="1:5" x14ac:dyDescent="0.25">
      <c r="A50" s="9" t="s">
        <v>69</v>
      </c>
      <c r="B50" s="40">
        <v>5474143</v>
      </c>
    </row>
    <row r="53" spans="1:5" x14ac:dyDescent="0.25">
      <c r="A53" s="36" t="s">
        <v>97</v>
      </c>
      <c r="B53" s="36"/>
      <c r="C53" s="36"/>
      <c r="D53" s="36"/>
      <c r="E53" s="36"/>
    </row>
    <row r="55" spans="1:5" x14ac:dyDescent="0.25">
      <c r="A55" s="8" t="s">
        <v>68</v>
      </c>
      <c r="B55" t="s">
        <v>67</v>
      </c>
    </row>
    <row r="56" spans="1:5" x14ac:dyDescent="0.25">
      <c r="A56" s="9" t="s">
        <v>24</v>
      </c>
      <c r="B56" s="10">
        <v>417662</v>
      </c>
    </row>
    <row r="57" spans="1:5" x14ac:dyDescent="0.25">
      <c r="A57" s="9" t="s">
        <v>25</v>
      </c>
      <c r="B57" s="10">
        <v>377186</v>
      </c>
    </row>
    <row r="58" spans="1:5" x14ac:dyDescent="0.25">
      <c r="A58" s="9" t="s">
        <v>48</v>
      </c>
      <c r="B58" s="10">
        <v>349891</v>
      </c>
    </row>
    <row r="59" spans="1:5" x14ac:dyDescent="0.25">
      <c r="A59" s="9" t="s">
        <v>47</v>
      </c>
      <c r="B59" s="10">
        <v>328486</v>
      </c>
    </row>
    <row r="60" spans="1:5" x14ac:dyDescent="0.25">
      <c r="A60" s="9" t="s">
        <v>30</v>
      </c>
      <c r="B60" s="10">
        <v>310272</v>
      </c>
    </row>
    <row r="61" spans="1:5" x14ac:dyDescent="0.25">
      <c r="A61" s="9" t="s">
        <v>32</v>
      </c>
      <c r="B61" s="10">
        <v>306092</v>
      </c>
    </row>
    <row r="62" spans="1:5" x14ac:dyDescent="0.25">
      <c r="A62" s="9" t="s">
        <v>46</v>
      </c>
      <c r="B62" s="10">
        <v>305815</v>
      </c>
    </row>
    <row r="63" spans="1:5" x14ac:dyDescent="0.25">
      <c r="A63" s="9" t="s">
        <v>27</v>
      </c>
      <c r="B63" s="10">
        <v>305787</v>
      </c>
    </row>
    <row r="64" spans="1:5" x14ac:dyDescent="0.25">
      <c r="A64" s="9" t="s">
        <v>26</v>
      </c>
      <c r="B64" s="10">
        <v>297786</v>
      </c>
    </row>
    <row r="65" spans="1:4" x14ac:dyDescent="0.25">
      <c r="A65" s="9" t="s">
        <v>33</v>
      </c>
      <c r="B65" s="10">
        <v>284964</v>
      </c>
    </row>
    <row r="66" spans="1:4" x14ac:dyDescent="0.25">
      <c r="A66" s="9" t="s">
        <v>31</v>
      </c>
      <c r="B66" s="10">
        <v>274096</v>
      </c>
    </row>
    <row r="67" spans="1:4" x14ac:dyDescent="0.25">
      <c r="A67" s="9" t="s">
        <v>44</v>
      </c>
      <c r="B67" s="10">
        <v>266657</v>
      </c>
    </row>
    <row r="68" spans="1:4" x14ac:dyDescent="0.25">
      <c r="A68" s="9" t="s">
        <v>7</v>
      </c>
      <c r="B68" s="10">
        <v>245819</v>
      </c>
    </row>
    <row r="69" spans="1:4" x14ac:dyDescent="0.25">
      <c r="A69" s="9" t="s">
        <v>34</v>
      </c>
      <c r="B69" s="10">
        <v>227707</v>
      </c>
    </row>
    <row r="70" spans="1:4" x14ac:dyDescent="0.25">
      <c r="A70" s="9" t="s">
        <v>45</v>
      </c>
      <c r="B70" s="10">
        <v>214682</v>
      </c>
    </row>
    <row r="71" spans="1:4" x14ac:dyDescent="0.25">
      <c r="A71" s="9" t="s">
        <v>41</v>
      </c>
      <c r="B71" s="10">
        <v>213839</v>
      </c>
    </row>
    <row r="72" spans="1:4" x14ac:dyDescent="0.25">
      <c r="A72" s="9" t="s">
        <v>37</v>
      </c>
      <c r="B72" s="10">
        <v>199247</v>
      </c>
    </row>
    <row r="73" spans="1:4" x14ac:dyDescent="0.25">
      <c r="A73" s="9" t="s">
        <v>38</v>
      </c>
      <c r="B73" s="10">
        <v>196290</v>
      </c>
    </row>
    <row r="74" spans="1:4" x14ac:dyDescent="0.25">
      <c r="A74" s="9" t="s">
        <v>40</v>
      </c>
      <c r="B74" s="10">
        <v>189722</v>
      </c>
    </row>
    <row r="75" spans="1:4" x14ac:dyDescent="0.25">
      <c r="A75" s="9" t="s">
        <v>39</v>
      </c>
      <c r="B75" s="10">
        <v>162143</v>
      </c>
    </row>
    <row r="76" spans="1:4" x14ac:dyDescent="0.25">
      <c r="A76" s="9" t="s">
        <v>69</v>
      </c>
      <c r="B76" s="10">
        <v>5474143</v>
      </c>
    </row>
    <row r="79" spans="1:4" x14ac:dyDescent="0.25">
      <c r="A79" s="36" t="s">
        <v>98</v>
      </c>
      <c r="B79" s="36"/>
      <c r="C79" s="36"/>
      <c r="D79" s="36"/>
    </row>
    <row r="82" spans="1:6" x14ac:dyDescent="0.25">
      <c r="B82" s="8" t="s">
        <v>74</v>
      </c>
    </row>
    <row r="83" spans="1:6" x14ac:dyDescent="0.25">
      <c r="B83" t="s">
        <v>6</v>
      </c>
      <c r="C83" t="s">
        <v>29</v>
      </c>
      <c r="D83" t="s">
        <v>43</v>
      </c>
      <c r="E83" t="s">
        <v>36</v>
      </c>
      <c r="F83" t="s">
        <v>69</v>
      </c>
    </row>
    <row r="84" spans="1:6" x14ac:dyDescent="0.25">
      <c r="A84" t="s">
        <v>67</v>
      </c>
      <c r="B84" s="40">
        <v>1644240</v>
      </c>
      <c r="C84" s="40">
        <v>1403131</v>
      </c>
      <c r="D84" s="40">
        <v>1465531</v>
      </c>
      <c r="E84" s="40">
        <v>961241</v>
      </c>
      <c r="F84" s="40">
        <v>5474143</v>
      </c>
    </row>
    <row r="87" spans="1:6" x14ac:dyDescent="0.25">
      <c r="A87" t="s">
        <v>100</v>
      </c>
    </row>
    <row r="89" spans="1:6" x14ac:dyDescent="0.25">
      <c r="A89" s="8" t="s">
        <v>68</v>
      </c>
    </row>
    <row r="90" spans="1:6" x14ac:dyDescent="0.25">
      <c r="A90" s="9" t="s">
        <v>60</v>
      </c>
    </row>
    <row r="91" spans="1:6" x14ac:dyDescent="0.25">
      <c r="A91" s="9" t="s">
        <v>69</v>
      </c>
    </row>
  </sheetData>
  <mergeCells count="1">
    <mergeCell ref="A1:E1"/>
  </mergeCells>
  <pageMargins left="0.7" right="0.7" top="0.75" bottom="0.75" header="0.3" footer="0.3"/>
  <pageSetup paperSize="9" orientation="portrait" horizontalDpi="300" verticalDpi="300"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8:K19"/>
  <sheetViews>
    <sheetView showGridLines="0" showRowColHeaders="0" tabSelected="1" workbookViewId="0">
      <selection activeCell="E5" sqref="E5"/>
    </sheetView>
  </sheetViews>
  <sheetFormatPr defaultRowHeight="15" x14ac:dyDescent="0.25"/>
  <cols>
    <col min="4" max="4" width="10.140625" bestFit="1" customWidth="1"/>
    <col min="7" max="7" width="9.140625" customWidth="1"/>
    <col min="8" max="8" width="6.5703125" customWidth="1"/>
    <col min="9" max="9" width="13.28515625" bestFit="1" customWidth="1"/>
    <col min="10" max="10" width="10.140625" bestFit="1" customWidth="1"/>
  </cols>
  <sheetData>
    <row r="18" spans="1:11" ht="16.5" thickBot="1" x14ac:dyDescent="0.3">
      <c r="A18" s="52" t="s">
        <v>101</v>
      </c>
      <c r="B18" s="44" t="s">
        <v>72</v>
      </c>
      <c r="C18" s="44" t="str">
        <f>INDEX(cal!$A$28:$A$31,MATCH(D18,cal!$B$28:$B$31,0))</f>
        <v>Q4</v>
      </c>
      <c r="D18" s="46">
        <f>MAX(cal!$B$28:$B$31)</f>
        <v>1485545</v>
      </c>
      <c r="G18" s="52" t="s">
        <v>93</v>
      </c>
      <c r="H18" s="44" t="s">
        <v>72</v>
      </c>
      <c r="I18" s="45" t="str">
        <f>INDEX(cal!$A$5:$A$8,MATCH(J18,cal!$B$5:$B$8,0))</f>
        <v>cairo</v>
      </c>
      <c r="J18" s="46">
        <f>MAX(cal!B5:B8)</f>
        <v>1644240</v>
      </c>
      <c r="K18" s="47">
        <f>J18/GETPIVOTDATA("sales",cal!$A$4)</f>
        <v>0.30036482422910765</v>
      </c>
    </row>
    <row r="19" spans="1:11" ht="16.5" thickBot="1" x14ac:dyDescent="0.3">
      <c r="A19" s="49" t="s">
        <v>102</v>
      </c>
      <c r="B19" s="48" t="s">
        <v>73</v>
      </c>
      <c r="C19" s="48" t="str">
        <f>INDEX(cal!$A$28:$A$31,MATCH(D19,cal!$B$28:$B$31,0))</f>
        <v>Q2</v>
      </c>
      <c r="D19" s="46">
        <f>MIN(cal!$B$28:$B$31)</f>
        <v>1286829</v>
      </c>
      <c r="G19" s="49" t="s">
        <v>94</v>
      </c>
      <c r="H19" s="48" t="s">
        <v>73</v>
      </c>
      <c r="I19" s="49" t="str">
        <f>INDEX(cal!$A$5:$A$8,MATCH(J19,cal!$B$5:$B$8,0))</f>
        <v>Upper Egypt</v>
      </c>
      <c r="J19" s="50">
        <f>MIN(cal!B5:B8)</f>
        <v>961241</v>
      </c>
      <c r="K19" s="51">
        <f>J19/GETPIVOTDATA("sales",cal!$A$4)</f>
        <v>0.17559661850265879</v>
      </c>
    </row>
  </sheetData>
  <sheetProtection sheet="1" objects="1" scenarios="1" selectLockedCells="1" selectUnlockedCells="1"/>
  <pageMargins left="0.7" right="0.7" top="0.75" bottom="0.75" header="0.3" footer="0.3"/>
  <drawing r:id="rId1"/>
  <legacy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Data</vt:lpstr>
      <vt:lpstr>Calculation</vt:lpstr>
      <vt:lpstr>pictures</vt:lpstr>
      <vt:lpstr>Dashboard</vt:lpstr>
      <vt:lpstr>cal</vt:lpstr>
      <vt:lpstr>DB</vt:lpstr>
      <vt:lpstr>BandWatch</vt:lpstr>
      <vt:lpstr>Iphone</vt:lpstr>
      <vt:lpstr>Keyboard</vt:lpstr>
      <vt:lpstr>MacBook</vt:lpstr>
      <vt:lpstr>PlayStation</vt:lpstr>
      <vt:lpstr>SmartTV</vt:lpstr>
      <vt:lpstr>SmartWatch</vt:lpstr>
      <vt:lpstr>SurfaceTop</vt:lpstr>
      <vt:lpstr>Tablet</vt:lpstr>
      <vt:lpstr>WirelessMouse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Studio</cp:lastModifiedBy>
  <dcterms:created xsi:type="dcterms:W3CDTF">2020-02-20T09:08:45Z</dcterms:created>
  <dcterms:modified xsi:type="dcterms:W3CDTF">2020-03-01T12:39:55Z</dcterms:modified>
</cp:coreProperties>
</file>